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 DE PAGAMENTO 2021\PORTAL DA TRANSPARÊNCIA\MENSAL\2021\08 - AGOSTO\"/>
    </mc:Choice>
  </mc:AlternateContent>
  <xr:revisionPtr revIDLastSave="0" documentId="13_ncr:1_{D475CFBC-9378-4E85-A8A3-EECB7107EB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ncionários" sheetId="18" r:id="rId1"/>
    <sheet name="funcionários (2)" sheetId="20" r:id="rId2"/>
  </sheets>
  <definedNames>
    <definedName name="_xlnm.Print_Area" localSheetId="0">funcionários!$A$1:$J$68</definedName>
    <definedName name="_xlnm.Print_Area" localSheetId="1">'funcionários (2)'!$A$1:$C$65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9" i="18" l="1"/>
  <c r="I58" i="18"/>
  <c r="I57" i="18"/>
  <c r="I56" i="18"/>
  <c r="I55" i="18"/>
  <c r="I54" i="18"/>
  <c r="I52" i="18"/>
  <c r="I51" i="18"/>
  <c r="I49" i="18"/>
  <c r="I48" i="18"/>
  <c r="I46" i="18"/>
  <c r="I44" i="18"/>
  <c r="I43" i="18"/>
  <c r="I42" i="18"/>
  <c r="I41" i="18"/>
  <c r="I39" i="18"/>
  <c r="I38" i="18"/>
  <c r="I33" i="18"/>
  <c r="I32" i="18"/>
  <c r="I31" i="18"/>
  <c r="I30" i="18"/>
  <c r="I29" i="18"/>
  <c r="I28" i="18"/>
  <c r="I27" i="18"/>
  <c r="I25" i="18"/>
  <c r="I24" i="18"/>
  <c r="I23" i="18"/>
  <c r="I20" i="18"/>
  <c r="I18" i="18"/>
  <c r="I17" i="18"/>
  <c r="I16" i="18"/>
  <c r="I12" i="18"/>
  <c r="I11" i="18"/>
  <c r="I9" i="18"/>
  <c r="I8" i="18"/>
  <c r="I7" i="18"/>
  <c r="H60" i="18"/>
  <c r="I60" i="18" s="1"/>
  <c r="H56" i="18"/>
  <c r="H53" i="18"/>
  <c r="I53" i="18" s="1"/>
  <c r="H50" i="18"/>
  <c r="I50" i="18" s="1"/>
  <c r="H47" i="18"/>
  <c r="I47" i="18" s="1"/>
  <c r="H45" i="18"/>
  <c r="I45" i="18" s="1"/>
  <c r="H40" i="18"/>
  <c r="I40" i="18" s="1"/>
  <c r="H37" i="18"/>
  <c r="I37" i="18" s="1"/>
  <c r="H36" i="18"/>
  <c r="I36" i="18" s="1"/>
  <c r="H35" i="18"/>
  <c r="I35" i="18" s="1"/>
  <c r="H34" i="18"/>
  <c r="I34" i="18" s="1"/>
  <c r="H26" i="18"/>
  <c r="I26" i="18" s="1"/>
  <c r="H22" i="18"/>
  <c r="I22" i="18" s="1"/>
  <c r="H21" i="18"/>
  <c r="I21" i="18" s="1"/>
  <c r="H19" i="18"/>
  <c r="I19" i="18" s="1"/>
  <c r="H15" i="18"/>
  <c r="I15" i="18" s="1"/>
  <c r="H14" i="18"/>
  <c r="I14" i="18" s="1"/>
  <c r="H13" i="18"/>
  <c r="I13" i="18" s="1"/>
  <c r="H10" i="18"/>
  <c r="I10" i="18" s="1"/>
</calcChain>
</file>

<file path=xl/sharedStrings.xml><?xml version="1.0" encoding="utf-8"?>
<sst xmlns="http://schemas.openxmlformats.org/spreadsheetml/2006/main" count="342" uniqueCount="145">
  <si>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</si>
  <si>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</si>
  <si>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</si>
  <si>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</si>
  <si>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</si>
  <si>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</si>
  <si>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</si>
  <si>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</si>
  <si>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</si>
  <si>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</si>
  <si>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</si>
  <si>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</si>
  <si>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</si>
  <si>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</si>
  <si>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</si>
  <si>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</si>
  <si>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</si>
  <si>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</si>
  <si>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</si>
  <si>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</si>
  <si>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</si>
  <si>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</si>
  <si>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</si>
  <si>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</si>
  <si>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Nadja Nayra Baptista</t>
  </si>
  <si>
    <t>Neilor Armond Lopes</t>
  </si>
  <si>
    <t>Osmar Rodrigues de Mello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</si>
  <si>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</si>
  <si>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</si>
  <si>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</si>
  <si>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</si>
  <si>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</si>
  <si>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</si>
  <si>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</si>
  <si>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</si>
  <si>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</si>
  <si>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</si>
  <si>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Coordenador Juridico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</si>
  <si>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</si>
  <si>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</si>
  <si>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</si>
  <si>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</si>
  <si>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</si>
  <si>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</si>
  <si>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</si>
  <si>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</si>
  <si>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</si>
  <si>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</si>
  <si>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</si>
  <si>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</si>
  <si>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</si>
  <si>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</si>
  <si>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</si>
  <si>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</si>
  <si>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</si>
  <si>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</si>
  <si>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</si>
  <si>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</si>
  <si>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</si>
  <si>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</si>
  <si>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</si>
  <si>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</si>
  <si>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</si>
  <si>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</si>
  <si>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</si>
  <si>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13/05/2013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</si>
  <si>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</si>
  <si>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</si>
  <si>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</si>
  <si>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</si>
  <si>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</si>
  <si>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</si>
  <si>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</si>
  <si>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</si>
  <si>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</si>
  <si>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</si>
  <si>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</si>
  <si>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</si>
  <si>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</si>
  <si>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</si>
  <si>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</si>
  <si>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</si>
  <si>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</si>
  <si>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</si>
  <si>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</si>
  <si>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</si>
  <si>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</si>
  <si>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</si>
  <si>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</si>
  <si>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</si>
  <si>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</si>
  <si>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</si>
  <si>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</si>
  <si>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</si>
  <si>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</si>
  <si>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</si>
  <si>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</si>
  <si>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</si>
  <si>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</si>
  <si>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</si>
  <si>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</si>
  <si>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</si>
  <si>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</si>
  <si>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</si>
  <si>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</si>
  <si>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</si>
  <si>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</si>
  <si>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</si>
  <si>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</si>
  <si>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</si>
  <si>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</si>
  <si>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</si>
  <si>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</si>
  <si>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</si>
  <si>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</si>
  <si>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</si>
  <si>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</si>
  <si>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</si>
  <si>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</si>
  <si>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</si>
  <si>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</si>
  <si>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</si>
  <si>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</si>
  <si>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</si>
  <si>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Eryka Renata Ferreira de Melo Senff Maia</t>
  </si>
  <si>
    <t>Coord. de Governança, Riscos, Compliance e Qualidade</t>
  </si>
  <si>
    <t>Vinicius Deconto Guimarães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</si>
  <si>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</si>
  <si>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</si>
  <si>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Coordenador de Compras, Licitação e Contratos</t>
  </si>
  <si>
    <t>Gustavo Elias Muenz</t>
  </si>
  <si>
    <t>Gerente de Registro</t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</si>
  <si>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</si>
  <si>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</si>
  <si>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</si>
  <si>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</si>
  <si>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</si>
  <si>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H</t>
  </si>
  <si>
    <r>
      <t xml:space="preserve">Quadro Funcional do CRCPR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25/06/2021</t>
    </r>
  </si>
  <si>
    <t>Jeruza Fernandes Moura Burges</t>
  </si>
  <si>
    <t>Brenda Marques Meira</t>
  </si>
  <si>
    <t>Estagiária</t>
  </si>
  <si>
    <t>Jessica Cristine Munhê</t>
  </si>
  <si>
    <t>Mylena Ceolin Sequinel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</si>
  <si>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25/08/2021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</si>
</sst>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70C0"/>
      </left>
      <right style="thin">
        <color theme="0"/>
      </right>
      <top style="thin">
        <color rgb="FF0070C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indexed="64"/>
      </bottom>
      <diagonal/>
    </border>
    <border>
      <left style="thin">
        <color theme="0"/>
      </left>
      <right style="thin">
        <color rgb="FF0070C0"/>
      </right>
      <top style="thin">
        <color rgb="FF0070C0"/>
      </top>
      <bottom style="thin">
        <color indexed="64"/>
      </bottom>
      <diagonal/>
    </border>
    <border>
      <left style="thin">
        <color rgb="FF0070C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rgb="FF0070C0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theme="0"/>
      </right>
      <top style="thin">
        <color indexed="64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rgb="FF0070C0"/>
      </bottom>
      <diagonal/>
    </border>
    <border>
      <left style="thin">
        <color theme="0"/>
      </left>
      <right style="thin">
        <color rgb="FF0070C0"/>
      </right>
      <top style="thin">
        <color indexed="64"/>
      </top>
      <bottom style="thin">
        <color rgb="FF0070C0"/>
      </bottom>
      <diagonal/>
    </border>
    <border>
      <left style="thin">
        <color theme="0"/>
      </left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38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3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 applyBorder="1"/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43" fontId="11" fillId="0" borderId="5" xfId="1" applyFont="1" applyBorder="1" applyAlignment="1" applyProtection="1">
      <alignment horizontal="center"/>
      <protection locked="0"/>
    </xf>
    <xf numFmtId="43" fontId="19" fillId="0" borderId="5" xfId="1" applyFont="1" applyBorder="1" applyAlignment="1" applyProtection="1">
      <alignment horizontal="center"/>
      <protection locked="0"/>
    </xf>
    <xf numFmtId="0" fontId="0" fillId="0" borderId="0" xfId="0" applyBorder="1"/>
    <xf numFmtId="10" fontId="5" fillId="0" borderId="0" xfId="0" applyNumberFormat="1" applyFont="1" applyBorder="1" applyProtection="1">
      <protection locked="0"/>
    </xf>
    <xf numFmtId="10" fontId="5" fillId="0" borderId="0" xfId="0" applyNumberFormat="1" applyFont="1" applyBorder="1" applyProtection="1"/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3" xfId="6" applyFont="1" applyBorder="1" applyAlignment="1">
      <alignment horizontal="center" vertical="center" wrapText="1"/>
    </xf>
    <xf numFmtId="0" fontId="17" fillId="4" borderId="6" xfId="6" applyFont="1" applyFill="1" applyBorder="1" applyAlignment="1">
      <alignment horizontal="center" vertical="center"/>
    </xf>
    <xf numFmtId="0" fontId="17" fillId="3" borderId="7" xfId="6" applyFont="1" applyBorder="1" applyAlignment="1">
      <alignment horizontal="center" vertical="center"/>
    </xf>
    <xf numFmtId="0" fontId="17" fillId="3" borderId="7" xfId="6" applyFont="1" applyBorder="1" applyAlignment="1">
      <alignment horizontal="center" vertical="center" wrapText="1"/>
    </xf>
    <xf numFmtId="0" fontId="17" fillId="3" borderId="8" xfId="6" applyFont="1" applyBorder="1" applyAlignment="1">
      <alignment horizontal="center" vertical="center"/>
    </xf>
    <xf numFmtId="0" fontId="17" fillId="4" borderId="9" xfId="6" applyFont="1" applyFill="1" applyBorder="1" applyAlignment="1">
      <alignment horizontal="center" vertical="center"/>
    </xf>
    <xf numFmtId="0" fontId="17" fillId="3" borderId="10" xfId="6" applyFont="1" applyBorder="1" applyAlignment="1">
      <alignment horizontal="center" vertical="center"/>
    </xf>
    <xf numFmtId="0" fontId="17" fillId="4" borderId="11" xfId="6" applyFont="1" applyFill="1" applyBorder="1" applyAlignment="1">
      <alignment horizontal="center" vertical="center"/>
    </xf>
    <xf numFmtId="0" fontId="17" fillId="3" borderId="12" xfId="6" applyFont="1" applyBorder="1" applyAlignment="1">
      <alignment horizontal="center" vertical="center"/>
    </xf>
    <xf numFmtId="0" fontId="17" fillId="3" borderId="12" xfId="6" applyFont="1" applyBorder="1" applyAlignment="1">
      <alignment horizontal="center" vertical="center" wrapText="1"/>
    </xf>
    <xf numFmtId="0" fontId="17" fillId="3" borderId="13" xfId="6" applyFont="1" applyBorder="1" applyAlignment="1">
      <alignment horizontal="center" vertical="center"/>
    </xf>
    <xf numFmtId="14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10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/>
        <top/>
        <bottom/>
        <horizontal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62</xdr:row>
      <xdr:rowOff>47625</xdr:rowOff>
    </xdr:from>
    <xdr:to>
      <xdr:col>1</xdr:col>
      <xdr:colOff>257175</xdr:colOff>
      <xdr:row>62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64</xdr:row>
      <xdr:rowOff>28575</xdr:rowOff>
    </xdr:from>
    <xdr:to>
      <xdr:col>1</xdr:col>
      <xdr:colOff>257175</xdr:colOff>
      <xdr:row>64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65</xdr:row>
      <xdr:rowOff>38100</xdr:rowOff>
    </xdr:from>
    <xdr:to>
      <xdr:col>1</xdr:col>
      <xdr:colOff>257175</xdr:colOff>
      <xdr:row>65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66</xdr:row>
      <xdr:rowOff>38100</xdr:rowOff>
    </xdr:from>
    <xdr:to>
      <xdr:col>1</xdr:col>
      <xdr:colOff>257175</xdr:colOff>
      <xdr:row>66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0" headerRowCount="0" totalsRowShown="0" tableBorderDxfId="8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Vírgul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B2ADDA-3384-441C-9519-30381097AAB8}" name="Tabela832" displayName="Tabela832" ref="B7:C63" headerRowCount="0" totalsRowShown="0">
  <tableColumns count="2">
    <tableColumn id="1" xr3:uid="{5FB3716C-A7AC-4494-B839-9B205A38CEFF}" name="Colunas1"/>
    <tableColumn id="2" xr3:uid="{F3EC3BB0-461E-4BE7-9920-F6720E9EE531}" name="Colunas2" dataDxfId="9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8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O51" sqref="O51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 x14ac:dyDescent="0.3">
      <c r="B1" s="17" t="s">
        <v>144</v>
      </c>
      <c r="C1" s="17"/>
      <c r="D1" s="17"/>
      <c r="E1" s="17"/>
      <c r="F1" s="17"/>
      <c r="G1" s="17"/>
      <c r="H1" s="17"/>
      <c r="I1" s="17"/>
      <c r="J1" s="17"/>
    </row>
    <row r="2" spans="1:14" ht="6" customHeight="1" x14ac:dyDescent="0.25">
      <c r="B2"/>
    </row>
    <row r="3" spans="1:14" ht="15.75" customHeight="1" x14ac:dyDescent="0.25">
      <c r="B3" s="26" t="s">
        <v>8</v>
      </c>
      <c r="C3" s="27" t="s">
        <v>32</v>
      </c>
      <c r="D3" s="27" t="s">
        <v>87</v>
      </c>
      <c r="E3" s="27" t="s">
        <v>88</v>
      </c>
      <c r="F3" s="27" t="s">
        <v>34</v>
      </c>
      <c r="G3" s="28" t="s">
        <v>72</v>
      </c>
      <c r="H3" s="28" t="s">
        <v>80</v>
      </c>
      <c r="I3" s="28" t="s">
        <v>81</v>
      </c>
      <c r="J3" s="29" t="s">
        <v>38</v>
      </c>
    </row>
    <row r="4" spans="1:14" ht="15.75" customHeight="1" x14ac:dyDescent="0.25">
      <c r="B4" s="30"/>
      <c r="C4" s="20"/>
      <c r="D4" s="20"/>
      <c r="E4" s="20"/>
      <c r="F4" s="20"/>
      <c r="G4" s="25"/>
      <c r="H4" s="25"/>
      <c r="I4" s="25"/>
      <c r="J4" s="31"/>
    </row>
    <row r="5" spans="1:14" ht="17.25" customHeight="1" x14ac:dyDescent="0.25">
      <c r="B5" s="32"/>
      <c r="C5" s="33"/>
      <c r="D5" s="33"/>
      <c r="E5" s="33"/>
      <c r="F5" s="33"/>
      <c r="G5" s="34"/>
      <c r="H5" s="34"/>
      <c r="I5" s="34"/>
      <c r="J5" s="35"/>
    </row>
    <row r="6" spans="1:14" ht="3" customHeight="1" x14ac:dyDescent="0.25">
      <c r="B6"/>
      <c r="L6" s="14"/>
      <c r="M6" s="14"/>
    </row>
    <row r="7" spans="1:14" x14ac:dyDescent="0.25">
      <c r="A7">
        <v>1</v>
      </c>
      <c r="B7" s="14" t="s">
        <v>79</v>
      </c>
      <c r="C7" s="5" t="s">
        <v>33</v>
      </c>
      <c r="D7" s="6" t="s">
        <v>4</v>
      </c>
      <c r="E7" s="6">
        <v>5</v>
      </c>
      <c r="F7" s="5"/>
      <c r="G7" s="12">
        <v>5310.09</v>
      </c>
      <c r="H7" s="11">
        <v>0</v>
      </c>
      <c r="I7" s="11">
        <f t="shared" ref="I7:I38" si="0">(G7+H7)*M7</f>
        <v>318.60539999999997</v>
      </c>
      <c r="J7" s="36">
        <v>41925</v>
      </c>
      <c r="L7" s="15"/>
      <c r="M7" s="16">
        <v>0.06</v>
      </c>
      <c r="N7" s="10"/>
    </row>
    <row r="8" spans="1:14" x14ac:dyDescent="0.25">
      <c r="A8">
        <v>2</v>
      </c>
      <c r="B8" s="14" t="s">
        <v>74</v>
      </c>
      <c r="C8" s="5" t="s">
        <v>89</v>
      </c>
      <c r="D8" s="6" t="s">
        <v>3</v>
      </c>
      <c r="E8" s="6">
        <v>5</v>
      </c>
      <c r="F8" s="5"/>
      <c r="G8" s="12">
        <v>2519.0300000000002</v>
      </c>
      <c r="H8" s="11">
        <v>0</v>
      </c>
      <c r="I8" s="11">
        <f t="shared" si="0"/>
        <v>176.33210000000003</v>
      </c>
      <c r="J8" s="36">
        <v>41690</v>
      </c>
      <c r="L8" s="15"/>
      <c r="M8" s="16">
        <v>7.0000000000000007E-2</v>
      </c>
      <c r="N8" s="10"/>
    </row>
    <row r="9" spans="1:14" x14ac:dyDescent="0.25">
      <c r="A9">
        <v>3</v>
      </c>
      <c r="B9" s="14" t="s">
        <v>119</v>
      </c>
      <c r="C9" s="5" t="s">
        <v>89</v>
      </c>
      <c r="D9" s="6" t="s">
        <v>5</v>
      </c>
      <c r="E9" s="6">
        <v>3</v>
      </c>
      <c r="F9" s="5" t="s">
        <v>129</v>
      </c>
      <c r="G9" s="12">
        <v>2015.88</v>
      </c>
      <c r="H9" s="11">
        <v>1000</v>
      </c>
      <c r="I9" s="11">
        <f t="shared" si="0"/>
        <v>90.476399999999998</v>
      </c>
      <c r="J9" s="36">
        <v>43166</v>
      </c>
      <c r="L9" s="15"/>
      <c r="M9" s="16">
        <v>0.03</v>
      </c>
      <c r="N9" s="10"/>
    </row>
    <row r="10" spans="1:14" x14ac:dyDescent="0.25">
      <c r="A10">
        <v>4</v>
      </c>
      <c r="B10" s="14" t="s">
        <v>136</v>
      </c>
      <c r="C10" s="5" t="s">
        <v>92</v>
      </c>
      <c r="D10" s="6" t="s">
        <v>5</v>
      </c>
      <c r="E10" s="6">
        <v>1</v>
      </c>
      <c r="F10" s="5"/>
      <c r="G10" s="13">
        <v>4143.38</v>
      </c>
      <c r="H10" s="11">
        <f>Tabela83[[#This Row],[Colunas8]]*L10</f>
        <v>828.67600000000004</v>
      </c>
      <c r="I10" s="11">
        <f t="shared" si="0"/>
        <v>0</v>
      </c>
      <c r="J10" s="36">
        <v>44326</v>
      </c>
      <c r="L10" s="15">
        <v>0.2</v>
      </c>
      <c r="M10" s="16">
        <v>0</v>
      </c>
      <c r="N10" s="10"/>
    </row>
    <row r="11" spans="1:14" x14ac:dyDescent="0.25">
      <c r="A11">
        <v>5</v>
      </c>
      <c r="B11" s="14" t="s">
        <v>9</v>
      </c>
      <c r="C11" s="5" t="s">
        <v>6</v>
      </c>
      <c r="D11" s="6" t="s">
        <v>3</v>
      </c>
      <c r="E11" s="6">
        <v>3</v>
      </c>
      <c r="F11" s="5"/>
      <c r="G11" s="12">
        <v>2601.06</v>
      </c>
      <c r="H11" s="11">
        <v>0</v>
      </c>
      <c r="I11" s="11">
        <f t="shared" si="0"/>
        <v>312.12719999999996</v>
      </c>
      <c r="J11" s="37" t="s">
        <v>39</v>
      </c>
      <c r="L11" s="15"/>
      <c r="M11" s="16">
        <v>0.12</v>
      </c>
      <c r="N11" s="10"/>
    </row>
    <row r="12" spans="1:14" x14ac:dyDescent="0.25">
      <c r="A12">
        <v>6</v>
      </c>
      <c r="B12" s="14" t="s">
        <v>105</v>
      </c>
      <c r="C12" s="5" t="s">
        <v>90</v>
      </c>
      <c r="D12" s="6" t="s">
        <v>1</v>
      </c>
      <c r="E12" s="6">
        <v>3</v>
      </c>
      <c r="F12" s="5"/>
      <c r="G12" s="12">
        <v>3128.91</v>
      </c>
      <c r="H12" s="11">
        <v>0</v>
      </c>
      <c r="I12" s="11">
        <f t="shared" si="0"/>
        <v>782.22749999999996</v>
      </c>
      <c r="J12" s="37" t="s">
        <v>40</v>
      </c>
      <c r="L12" s="15"/>
      <c r="M12" s="16">
        <v>0.25</v>
      </c>
      <c r="N12" s="10"/>
    </row>
    <row r="13" spans="1:14" x14ac:dyDescent="0.25">
      <c r="A13">
        <v>7</v>
      </c>
      <c r="B13" s="14" t="s">
        <v>133</v>
      </c>
      <c r="C13" s="5" t="s">
        <v>92</v>
      </c>
      <c r="D13" s="6" t="s">
        <v>5</v>
      </c>
      <c r="E13" s="6">
        <v>1</v>
      </c>
      <c r="F13" s="5"/>
      <c r="G13" s="13">
        <v>4143.38</v>
      </c>
      <c r="H13" s="11">
        <f>Tabela83[[#This Row],[Colunas8]]*L13</f>
        <v>828.67600000000004</v>
      </c>
      <c r="I13" s="11">
        <f t="shared" si="0"/>
        <v>0</v>
      </c>
      <c r="J13" s="36">
        <v>44291</v>
      </c>
      <c r="L13" s="15">
        <v>0.2</v>
      </c>
      <c r="M13" s="16">
        <v>0</v>
      </c>
      <c r="N13" s="10"/>
    </row>
    <row r="14" spans="1:14" x14ac:dyDescent="0.25">
      <c r="A14">
        <v>8</v>
      </c>
      <c r="B14" s="14" t="s">
        <v>82</v>
      </c>
      <c r="C14" s="5" t="s">
        <v>7</v>
      </c>
      <c r="D14" s="6" t="s">
        <v>93</v>
      </c>
      <c r="E14" s="6">
        <v>1</v>
      </c>
      <c r="F14" s="5" t="s">
        <v>131</v>
      </c>
      <c r="G14" s="12">
        <v>12373.16</v>
      </c>
      <c r="H14" s="11">
        <f>Tabela83[[#This Row],[Colunas8]]*L14</f>
        <v>6186.58</v>
      </c>
      <c r="I14" s="11">
        <f t="shared" si="0"/>
        <v>6310.3116</v>
      </c>
      <c r="J14" s="37" t="s">
        <v>41</v>
      </c>
      <c r="L14" s="15">
        <v>0.5</v>
      </c>
      <c r="M14" s="16">
        <v>0.34</v>
      </c>
      <c r="N14" s="10"/>
    </row>
    <row r="15" spans="1:14" x14ac:dyDescent="0.25">
      <c r="A15">
        <v>9</v>
      </c>
      <c r="B15" s="14" t="s">
        <v>83</v>
      </c>
      <c r="C15" s="5" t="s">
        <v>7</v>
      </c>
      <c r="D15" s="6" t="s">
        <v>93</v>
      </c>
      <c r="E15" s="6">
        <v>1</v>
      </c>
      <c r="F15" s="5" t="s">
        <v>120</v>
      </c>
      <c r="G15" s="12">
        <v>12373.16</v>
      </c>
      <c r="H15" s="11">
        <f>Tabela83[[#This Row],[Colunas8]]*L15</f>
        <v>4949.2640000000001</v>
      </c>
      <c r="I15" s="11">
        <f t="shared" si="0"/>
        <v>3810.9332799999997</v>
      </c>
      <c r="J15" s="37" t="s">
        <v>42</v>
      </c>
      <c r="L15" s="15">
        <v>0.4</v>
      </c>
      <c r="M15" s="16">
        <v>0.22</v>
      </c>
      <c r="N15" s="10"/>
    </row>
    <row r="16" spans="1:14" x14ac:dyDescent="0.25">
      <c r="A16">
        <v>10</v>
      </c>
      <c r="B16" s="14" t="s">
        <v>10</v>
      </c>
      <c r="C16" s="5" t="s">
        <v>89</v>
      </c>
      <c r="D16" s="6" t="s">
        <v>3</v>
      </c>
      <c r="E16" s="6">
        <v>4</v>
      </c>
      <c r="F16" s="5"/>
      <c r="G16" s="12">
        <v>2472.64</v>
      </c>
      <c r="H16" s="11">
        <v>0</v>
      </c>
      <c r="I16" s="11">
        <f t="shared" si="0"/>
        <v>197.81119999999999</v>
      </c>
      <c r="J16" s="37" t="s">
        <v>43</v>
      </c>
      <c r="L16" s="15"/>
      <c r="M16" s="16">
        <v>0.08</v>
      </c>
      <c r="N16" s="10"/>
    </row>
    <row r="17" spans="1:16" x14ac:dyDescent="0.25">
      <c r="A17">
        <v>11</v>
      </c>
      <c r="B17" s="14" t="s">
        <v>11</v>
      </c>
      <c r="C17" s="5" t="s">
        <v>91</v>
      </c>
      <c r="D17" s="6" t="s">
        <v>103</v>
      </c>
      <c r="E17" s="6">
        <v>4</v>
      </c>
      <c r="F17" s="5"/>
      <c r="G17" s="12">
        <v>1970.04</v>
      </c>
      <c r="H17" s="11">
        <v>0</v>
      </c>
      <c r="I17" s="11">
        <f t="shared" si="0"/>
        <v>531.91079999999999</v>
      </c>
      <c r="J17" s="37" t="s">
        <v>44</v>
      </c>
      <c r="L17" s="15"/>
      <c r="M17" s="16">
        <v>0.27</v>
      </c>
      <c r="N17" s="10"/>
    </row>
    <row r="18" spans="1:16" x14ac:dyDescent="0.25">
      <c r="A18">
        <v>12</v>
      </c>
      <c r="B18" s="14" t="s">
        <v>124</v>
      </c>
      <c r="C18" s="5" t="s">
        <v>115</v>
      </c>
      <c r="D18" s="6" t="s">
        <v>5</v>
      </c>
      <c r="E18" s="6">
        <v>2</v>
      </c>
      <c r="F18" s="5"/>
      <c r="G18" s="12">
        <v>2875.96</v>
      </c>
      <c r="H18" s="11">
        <v>0</v>
      </c>
      <c r="I18" s="11">
        <f t="shared" si="0"/>
        <v>57.519200000000005</v>
      </c>
      <c r="J18" s="36">
        <v>43472</v>
      </c>
      <c r="L18" s="15"/>
      <c r="M18" s="16">
        <v>0.02</v>
      </c>
      <c r="N18" s="10"/>
    </row>
    <row r="19" spans="1:16" x14ac:dyDescent="0.25">
      <c r="A19">
        <v>13</v>
      </c>
      <c r="B19" s="14" t="s">
        <v>12</v>
      </c>
      <c r="C19" s="5" t="s">
        <v>92</v>
      </c>
      <c r="D19" s="6" t="s">
        <v>3</v>
      </c>
      <c r="E19" s="6">
        <v>3</v>
      </c>
      <c r="F19" s="5" t="s">
        <v>35</v>
      </c>
      <c r="G19" s="12">
        <v>5279.58</v>
      </c>
      <c r="H19" s="11">
        <f>Tabela83[[#This Row],[Colunas8]]*L19</f>
        <v>2111.8319999999999</v>
      </c>
      <c r="I19" s="11">
        <f t="shared" si="0"/>
        <v>1034.7976800000001</v>
      </c>
      <c r="J19" s="37" t="s">
        <v>45</v>
      </c>
      <c r="L19" s="15">
        <v>0.4</v>
      </c>
      <c r="M19" s="16">
        <v>0.14000000000000001</v>
      </c>
      <c r="N19" s="10"/>
    </row>
    <row r="20" spans="1:16" x14ac:dyDescent="0.25">
      <c r="A20">
        <v>14</v>
      </c>
      <c r="B20" s="14" t="s">
        <v>13</v>
      </c>
      <c r="C20" s="5" t="s">
        <v>89</v>
      </c>
      <c r="D20" s="6" t="s">
        <v>3</v>
      </c>
      <c r="E20" s="6">
        <v>4</v>
      </c>
      <c r="F20" s="5"/>
      <c r="G20" s="12">
        <v>2472.64</v>
      </c>
      <c r="H20" s="11">
        <v>0</v>
      </c>
      <c r="I20" s="11">
        <f t="shared" si="0"/>
        <v>222.53759999999997</v>
      </c>
      <c r="J20" s="37" t="s">
        <v>46</v>
      </c>
      <c r="L20" s="15"/>
      <c r="M20" s="16">
        <v>0.09</v>
      </c>
      <c r="N20" s="10"/>
    </row>
    <row r="21" spans="1:16" x14ac:dyDescent="0.25">
      <c r="A21">
        <v>15</v>
      </c>
      <c r="B21" s="14" t="s">
        <v>106</v>
      </c>
      <c r="C21" s="5" t="s">
        <v>7</v>
      </c>
      <c r="D21" s="6" t="s">
        <v>93</v>
      </c>
      <c r="E21" s="6">
        <v>5</v>
      </c>
      <c r="F21" s="5" t="s">
        <v>36</v>
      </c>
      <c r="G21" s="12">
        <v>13629.26</v>
      </c>
      <c r="H21" s="11">
        <f>Tabela83[[#This Row],[Colunas8]]*L21</f>
        <v>18399.501</v>
      </c>
      <c r="I21" s="11">
        <f t="shared" si="0"/>
        <v>7686.9026399999993</v>
      </c>
      <c r="J21" s="37" t="s">
        <v>47</v>
      </c>
      <c r="L21" s="15">
        <v>1.35</v>
      </c>
      <c r="M21" s="16">
        <v>0.24</v>
      </c>
      <c r="N21" s="10"/>
      <c r="P21" s="10"/>
    </row>
    <row r="22" spans="1:16" x14ac:dyDescent="0.25">
      <c r="A22">
        <v>16</v>
      </c>
      <c r="B22" s="14" t="s">
        <v>84</v>
      </c>
      <c r="C22" s="5" t="s">
        <v>7</v>
      </c>
      <c r="D22" s="6" t="s">
        <v>93</v>
      </c>
      <c r="E22" s="6">
        <v>1</v>
      </c>
      <c r="F22" s="5"/>
      <c r="G22" s="12">
        <v>12373.16</v>
      </c>
      <c r="H22" s="11">
        <f>Tabela83[[#This Row],[Colunas8]]*L22</f>
        <v>2474.6320000000001</v>
      </c>
      <c r="I22" s="11">
        <f t="shared" si="0"/>
        <v>4008.9038399999999</v>
      </c>
      <c r="J22" s="37" t="s">
        <v>48</v>
      </c>
      <c r="L22" s="15">
        <v>0.2</v>
      </c>
      <c r="M22" s="16">
        <v>0.27</v>
      </c>
      <c r="N22" s="10"/>
    </row>
    <row r="23" spans="1:16" x14ac:dyDescent="0.25">
      <c r="A23">
        <v>17</v>
      </c>
      <c r="B23" s="14" t="s">
        <v>14</v>
      </c>
      <c r="C23" s="5" t="s">
        <v>89</v>
      </c>
      <c r="D23" s="6" t="s">
        <v>93</v>
      </c>
      <c r="E23" s="6">
        <v>4</v>
      </c>
      <c r="F23" s="5"/>
      <c r="G23" s="12">
        <v>5473.98</v>
      </c>
      <c r="H23" s="11">
        <v>0</v>
      </c>
      <c r="I23" s="11">
        <f t="shared" si="0"/>
        <v>1259.0154</v>
      </c>
      <c r="J23" s="37" t="s">
        <v>49</v>
      </c>
      <c r="L23" s="15"/>
      <c r="M23" s="16">
        <v>0.23</v>
      </c>
      <c r="N23" s="10"/>
    </row>
    <row r="24" spans="1:16" x14ac:dyDescent="0.25">
      <c r="A24">
        <v>18</v>
      </c>
      <c r="B24" s="14" t="s">
        <v>130</v>
      </c>
      <c r="C24" s="5" t="s">
        <v>89</v>
      </c>
      <c r="D24" s="6" t="s">
        <v>5</v>
      </c>
      <c r="E24" s="6">
        <v>2</v>
      </c>
      <c r="F24" s="5"/>
      <c r="G24" s="12">
        <v>1943.53</v>
      </c>
      <c r="H24" s="11"/>
      <c r="I24" s="11">
        <f t="shared" si="0"/>
        <v>0</v>
      </c>
      <c r="J24" s="36">
        <v>44109</v>
      </c>
      <c r="L24" s="15"/>
      <c r="M24" s="16">
        <v>0</v>
      </c>
      <c r="N24" s="10"/>
    </row>
    <row r="25" spans="1:16" x14ac:dyDescent="0.25">
      <c r="A25">
        <v>19</v>
      </c>
      <c r="B25" s="14" t="s">
        <v>114</v>
      </c>
      <c r="C25" s="5" t="s">
        <v>115</v>
      </c>
      <c r="D25" s="6" t="s">
        <v>5</v>
      </c>
      <c r="E25" s="6">
        <v>3</v>
      </c>
      <c r="F25" s="5"/>
      <c r="G25" s="12">
        <v>2985.98</v>
      </c>
      <c r="H25" s="11">
        <v>0</v>
      </c>
      <c r="I25" s="11">
        <f t="shared" si="0"/>
        <v>119.4392</v>
      </c>
      <c r="J25" s="36">
        <v>42919</v>
      </c>
      <c r="L25" s="15"/>
      <c r="M25" s="16">
        <v>0.04</v>
      </c>
      <c r="N25" s="10"/>
    </row>
    <row r="26" spans="1:16" x14ac:dyDescent="0.25">
      <c r="A26">
        <v>20</v>
      </c>
      <c r="B26" s="14" t="s">
        <v>15</v>
      </c>
      <c r="C26" s="5" t="s">
        <v>7</v>
      </c>
      <c r="D26" s="6" t="s">
        <v>93</v>
      </c>
      <c r="E26" s="6">
        <v>1</v>
      </c>
      <c r="F26" s="5"/>
      <c r="G26" s="12">
        <v>12373.16</v>
      </c>
      <c r="H26" s="11">
        <f>Tabela83[[#This Row],[Colunas8]]*L26</f>
        <v>2474.6320000000001</v>
      </c>
      <c r="I26" s="11">
        <f t="shared" si="0"/>
        <v>4008.9038399999999</v>
      </c>
      <c r="J26" s="37" t="s">
        <v>48</v>
      </c>
      <c r="L26" s="15">
        <v>0.2</v>
      </c>
      <c r="M26" s="16">
        <v>0.27</v>
      </c>
      <c r="N26" s="10"/>
    </row>
    <row r="27" spans="1:16" x14ac:dyDescent="0.25">
      <c r="A27">
        <v>21</v>
      </c>
      <c r="B27" s="14" t="s">
        <v>107</v>
      </c>
      <c r="C27" s="5" t="s">
        <v>89</v>
      </c>
      <c r="D27" s="6" t="s">
        <v>93</v>
      </c>
      <c r="E27" s="6">
        <v>4</v>
      </c>
      <c r="F27" s="5"/>
      <c r="G27" s="12">
        <v>5473.98</v>
      </c>
      <c r="H27" s="11">
        <v>0</v>
      </c>
      <c r="I27" s="11">
        <f t="shared" si="0"/>
        <v>1696.9337999999998</v>
      </c>
      <c r="J27" s="37" t="s">
        <v>50</v>
      </c>
      <c r="L27" s="15"/>
      <c r="M27" s="16">
        <v>0.31</v>
      </c>
      <c r="N27" s="10"/>
    </row>
    <row r="28" spans="1:16" x14ac:dyDescent="0.25">
      <c r="A28">
        <v>22</v>
      </c>
      <c r="B28" s="14" t="s">
        <v>76</v>
      </c>
      <c r="C28" s="5" t="s">
        <v>94</v>
      </c>
      <c r="D28" s="6" t="s">
        <v>4</v>
      </c>
      <c r="E28" s="6">
        <v>4</v>
      </c>
      <c r="F28" s="5"/>
      <c r="G28" s="12">
        <v>7299.15</v>
      </c>
      <c r="H28" s="11">
        <v>0</v>
      </c>
      <c r="I28" s="11">
        <f t="shared" si="0"/>
        <v>510.94050000000004</v>
      </c>
      <c r="J28" s="36">
        <v>41730</v>
      </c>
      <c r="L28" s="15"/>
      <c r="M28" s="16">
        <v>7.0000000000000007E-2</v>
      </c>
      <c r="N28" s="10"/>
    </row>
    <row r="29" spans="1:16" x14ac:dyDescent="0.25">
      <c r="A29">
        <v>23</v>
      </c>
      <c r="B29" s="14" t="s">
        <v>16</v>
      </c>
      <c r="C29" s="5" t="s">
        <v>89</v>
      </c>
      <c r="D29" s="6" t="s">
        <v>3</v>
      </c>
      <c r="E29" s="6">
        <v>2</v>
      </c>
      <c r="F29" s="5"/>
      <c r="G29" s="12">
        <v>2384.27</v>
      </c>
      <c r="H29" s="11">
        <v>0</v>
      </c>
      <c r="I29" s="11">
        <f t="shared" si="0"/>
        <v>214.58429999999998</v>
      </c>
      <c r="J29" s="37" t="s">
        <v>46</v>
      </c>
      <c r="L29" s="15"/>
      <c r="M29" s="16">
        <v>0.09</v>
      </c>
      <c r="N29" s="10"/>
    </row>
    <row r="30" spans="1:16" x14ac:dyDescent="0.25">
      <c r="A30">
        <v>24</v>
      </c>
      <c r="B30" s="14" t="s">
        <v>139</v>
      </c>
      <c r="C30" s="5" t="s">
        <v>95</v>
      </c>
      <c r="D30" s="6" t="s">
        <v>137</v>
      </c>
      <c r="E30" s="6">
        <v>5</v>
      </c>
      <c r="F30" s="5" t="s">
        <v>125</v>
      </c>
      <c r="G30" s="12">
        <v>4533.4799999999996</v>
      </c>
      <c r="H30" s="11">
        <v>1000</v>
      </c>
      <c r="I30" s="11">
        <f t="shared" si="0"/>
        <v>1162.0307999999998</v>
      </c>
      <c r="J30" s="37" t="s">
        <v>51</v>
      </c>
      <c r="L30" s="15"/>
      <c r="M30" s="16">
        <v>0.21</v>
      </c>
      <c r="N30" s="10"/>
    </row>
    <row r="31" spans="1:16" x14ac:dyDescent="0.25">
      <c r="A31">
        <v>25</v>
      </c>
      <c r="B31" s="14" t="s">
        <v>17</v>
      </c>
      <c r="C31" s="5" t="s">
        <v>96</v>
      </c>
      <c r="D31" s="6" t="s">
        <v>3</v>
      </c>
      <c r="E31" s="6">
        <v>1</v>
      </c>
      <c r="F31" s="5"/>
      <c r="G31" s="12">
        <v>4996.0200000000004</v>
      </c>
      <c r="H31" s="11">
        <v>0</v>
      </c>
      <c r="I31" s="11">
        <f t="shared" si="0"/>
        <v>1548.7662</v>
      </c>
      <c r="J31" s="37" t="s">
        <v>52</v>
      </c>
      <c r="L31" s="15"/>
      <c r="M31" s="16">
        <v>0.31</v>
      </c>
      <c r="N31" s="10"/>
    </row>
    <row r="32" spans="1:16" x14ac:dyDescent="0.25">
      <c r="A32">
        <v>26</v>
      </c>
      <c r="B32" s="14" t="s">
        <v>122</v>
      </c>
      <c r="C32" s="5" t="s">
        <v>33</v>
      </c>
      <c r="D32" s="6" t="s">
        <v>5</v>
      </c>
      <c r="E32" s="6">
        <v>3</v>
      </c>
      <c r="F32" s="5"/>
      <c r="G32" s="12">
        <v>4683.07</v>
      </c>
      <c r="H32" s="11">
        <v>0</v>
      </c>
      <c r="I32" s="11">
        <f t="shared" si="0"/>
        <v>140.49209999999999</v>
      </c>
      <c r="J32" s="36">
        <v>43222</v>
      </c>
      <c r="L32" s="15"/>
      <c r="M32" s="16">
        <v>0.03</v>
      </c>
      <c r="N32" s="10"/>
    </row>
    <row r="33" spans="1:14" x14ac:dyDescent="0.25">
      <c r="A33">
        <v>27</v>
      </c>
      <c r="B33" s="14" t="s">
        <v>108</v>
      </c>
      <c r="C33" s="5" t="s">
        <v>90</v>
      </c>
      <c r="D33" s="6" t="s">
        <v>103</v>
      </c>
      <c r="E33" s="6">
        <v>3</v>
      </c>
      <c r="F33" s="5"/>
      <c r="G33" s="12">
        <v>1906.61</v>
      </c>
      <c r="H33" s="11">
        <v>0</v>
      </c>
      <c r="I33" s="11">
        <f t="shared" si="0"/>
        <v>400.38809999999995</v>
      </c>
      <c r="J33" s="37" t="s">
        <v>53</v>
      </c>
      <c r="L33" s="15"/>
      <c r="M33" s="16">
        <v>0.21</v>
      </c>
      <c r="N33" s="10"/>
    </row>
    <row r="34" spans="1:14" x14ac:dyDescent="0.25">
      <c r="A34">
        <v>28</v>
      </c>
      <c r="B34" s="14" t="s">
        <v>18</v>
      </c>
      <c r="C34" s="5" t="s">
        <v>92</v>
      </c>
      <c r="D34" s="6" t="s">
        <v>3</v>
      </c>
      <c r="E34" s="6">
        <v>3</v>
      </c>
      <c r="F34" s="5"/>
      <c r="G34" s="12">
        <v>5274.52</v>
      </c>
      <c r="H34" s="11">
        <f>Tabela83[[#This Row],[Colunas8]]*L34</f>
        <v>1054.9040000000002</v>
      </c>
      <c r="I34" s="11">
        <f t="shared" si="0"/>
        <v>822.8251200000002</v>
      </c>
      <c r="J34" s="37" t="s">
        <v>54</v>
      </c>
      <c r="L34" s="15">
        <v>0.2</v>
      </c>
      <c r="M34" s="16">
        <v>0.13</v>
      </c>
      <c r="N34" s="10"/>
    </row>
    <row r="35" spans="1:14" x14ac:dyDescent="0.25">
      <c r="A35">
        <v>29</v>
      </c>
      <c r="B35" s="14" t="s">
        <v>19</v>
      </c>
      <c r="C35" s="5" t="s">
        <v>7</v>
      </c>
      <c r="D35" s="6" t="s">
        <v>93</v>
      </c>
      <c r="E35" s="6">
        <v>1</v>
      </c>
      <c r="F35" s="5"/>
      <c r="G35" s="12">
        <v>12373.16</v>
      </c>
      <c r="H35" s="11">
        <f>Tabela83[[#This Row],[Colunas8]]*L35</f>
        <v>2474.6320000000001</v>
      </c>
      <c r="I35" s="11">
        <f t="shared" si="0"/>
        <v>3563.4700799999996</v>
      </c>
      <c r="J35" s="37" t="s">
        <v>47</v>
      </c>
      <c r="L35" s="15">
        <v>0.2</v>
      </c>
      <c r="M35" s="16">
        <v>0.24</v>
      </c>
      <c r="N35" s="10"/>
    </row>
    <row r="36" spans="1:14" x14ac:dyDescent="0.25">
      <c r="A36">
        <v>30</v>
      </c>
      <c r="B36" s="14" t="s">
        <v>123</v>
      </c>
      <c r="C36" s="5" t="s">
        <v>92</v>
      </c>
      <c r="D36" s="6" t="s">
        <v>3</v>
      </c>
      <c r="E36" s="6">
        <v>2</v>
      </c>
      <c r="F36" s="5"/>
      <c r="G36" s="12">
        <v>5179.07</v>
      </c>
      <c r="H36" s="11">
        <f>Tabela83[[#This Row],[Colunas8]]*L36</f>
        <v>1035.8140000000001</v>
      </c>
      <c r="I36" s="11">
        <f t="shared" si="0"/>
        <v>683.63724000000002</v>
      </c>
      <c r="J36" s="37" t="s">
        <v>55</v>
      </c>
      <c r="L36" s="15">
        <v>0.2</v>
      </c>
      <c r="M36" s="16">
        <v>0.11</v>
      </c>
      <c r="N36" s="10"/>
    </row>
    <row r="37" spans="1:14" x14ac:dyDescent="0.25">
      <c r="A37">
        <v>31</v>
      </c>
      <c r="B37" s="14" t="s">
        <v>75</v>
      </c>
      <c r="C37" s="5" t="s">
        <v>92</v>
      </c>
      <c r="D37" s="6" t="s">
        <v>4</v>
      </c>
      <c r="E37" s="6">
        <v>4</v>
      </c>
      <c r="F37" s="5"/>
      <c r="G37" s="12">
        <v>4903.8</v>
      </c>
      <c r="H37" s="11">
        <f>Tabela83[[#This Row],[Colunas8]]*L37</f>
        <v>980.7600000000001</v>
      </c>
      <c r="I37" s="11">
        <f t="shared" si="0"/>
        <v>411.91920000000005</v>
      </c>
      <c r="J37" s="36">
        <v>41652</v>
      </c>
      <c r="L37" s="15">
        <v>0.2</v>
      </c>
      <c r="M37" s="16">
        <v>7.0000000000000007E-2</v>
      </c>
      <c r="N37" s="10"/>
    </row>
    <row r="38" spans="1:14" x14ac:dyDescent="0.25">
      <c r="A38">
        <v>32</v>
      </c>
      <c r="B38" s="14" t="s">
        <v>118</v>
      </c>
      <c r="C38" s="5" t="s">
        <v>89</v>
      </c>
      <c r="D38" s="6" t="s">
        <v>5</v>
      </c>
      <c r="E38" s="6">
        <v>3</v>
      </c>
      <c r="F38" s="5"/>
      <c r="G38" s="12">
        <v>2015.87</v>
      </c>
      <c r="H38" s="11">
        <v>0</v>
      </c>
      <c r="I38" s="11">
        <f t="shared" si="0"/>
        <v>60.476099999999995</v>
      </c>
      <c r="J38" s="36">
        <v>43045</v>
      </c>
      <c r="L38" s="15"/>
      <c r="M38" s="16">
        <v>0.03</v>
      </c>
      <c r="N38" s="10"/>
    </row>
    <row r="39" spans="1:14" x14ac:dyDescent="0.25">
      <c r="A39">
        <v>33</v>
      </c>
      <c r="B39" s="14" t="s">
        <v>109</v>
      </c>
      <c r="C39" s="5" t="s">
        <v>89</v>
      </c>
      <c r="D39" s="6" t="s">
        <v>117</v>
      </c>
      <c r="E39" s="6">
        <v>2</v>
      </c>
      <c r="F39" s="5"/>
      <c r="G39" s="12">
        <v>2924.01</v>
      </c>
      <c r="H39" s="11">
        <v>0</v>
      </c>
      <c r="I39" s="11">
        <f t="shared" ref="I39:I60" si="1">(G39+H39)*M39</f>
        <v>350.88120000000004</v>
      </c>
      <c r="J39" s="37" t="s">
        <v>56</v>
      </c>
      <c r="L39" s="15"/>
      <c r="M39" s="16">
        <v>0.12</v>
      </c>
      <c r="N39" s="10"/>
    </row>
    <row r="40" spans="1:14" x14ac:dyDescent="0.25">
      <c r="A40">
        <v>34</v>
      </c>
      <c r="B40" s="14" t="s">
        <v>20</v>
      </c>
      <c r="C40" s="5" t="s">
        <v>7</v>
      </c>
      <c r="D40" s="6" t="s">
        <v>93</v>
      </c>
      <c r="E40" s="6">
        <v>1</v>
      </c>
      <c r="F40" s="5"/>
      <c r="G40" s="12">
        <v>12373.16</v>
      </c>
      <c r="H40" s="11">
        <f>Tabela83[[#This Row],[Colunas8]]*L40</f>
        <v>2474.6320000000001</v>
      </c>
      <c r="I40" s="11">
        <f t="shared" si="1"/>
        <v>3860.4259200000001</v>
      </c>
      <c r="J40" s="37" t="s">
        <v>57</v>
      </c>
      <c r="L40" s="15">
        <v>0.2</v>
      </c>
      <c r="M40" s="16">
        <v>0.26</v>
      </c>
      <c r="N40" s="10"/>
    </row>
    <row r="41" spans="1:14" x14ac:dyDescent="0.25">
      <c r="A41">
        <v>35</v>
      </c>
      <c r="B41" s="14" t="s">
        <v>110</v>
      </c>
      <c r="C41" s="5" t="s">
        <v>97</v>
      </c>
      <c r="D41" s="6" t="s">
        <v>103</v>
      </c>
      <c r="E41" s="6">
        <v>4</v>
      </c>
      <c r="F41" s="5"/>
      <c r="G41" s="12">
        <v>2054.5100000000002</v>
      </c>
      <c r="H41" s="11">
        <v>0</v>
      </c>
      <c r="I41" s="11">
        <f t="shared" si="1"/>
        <v>246.5412</v>
      </c>
      <c r="J41" s="37" t="s">
        <v>58</v>
      </c>
      <c r="L41" s="15"/>
      <c r="M41" s="16">
        <v>0.12</v>
      </c>
      <c r="N41" s="10"/>
    </row>
    <row r="42" spans="1:14" x14ac:dyDescent="0.25">
      <c r="A42">
        <v>36</v>
      </c>
      <c r="B42" s="14" t="s">
        <v>111</v>
      </c>
      <c r="C42" s="5" t="s">
        <v>89</v>
      </c>
      <c r="D42" s="6" t="s">
        <v>2</v>
      </c>
      <c r="E42" s="6">
        <v>4</v>
      </c>
      <c r="F42" s="5"/>
      <c r="G42" s="12">
        <v>3714.76</v>
      </c>
      <c r="H42" s="11">
        <v>0</v>
      </c>
      <c r="I42" s="11">
        <f t="shared" si="1"/>
        <v>780.09960000000001</v>
      </c>
      <c r="J42" s="37" t="s">
        <v>59</v>
      </c>
      <c r="L42" s="15"/>
      <c r="M42" s="16">
        <v>0.21</v>
      </c>
      <c r="N42" s="10"/>
    </row>
    <row r="43" spans="1:14" x14ac:dyDescent="0.25">
      <c r="A43">
        <v>37</v>
      </c>
      <c r="B43" s="14" t="s">
        <v>21</v>
      </c>
      <c r="C43" s="5" t="s">
        <v>94</v>
      </c>
      <c r="D43" s="6" t="s">
        <v>3</v>
      </c>
      <c r="E43" s="6">
        <v>5</v>
      </c>
      <c r="F43" s="5"/>
      <c r="G43" s="12">
        <v>8168.7</v>
      </c>
      <c r="H43" s="11">
        <v>0</v>
      </c>
      <c r="I43" s="11">
        <f t="shared" si="1"/>
        <v>1143.6180000000002</v>
      </c>
      <c r="J43" s="37" t="s">
        <v>45</v>
      </c>
      <c r="L43" s="15"/>
      <c r="M43" s="16">
        <v>0.14000000000000001</v>
      </c>
      <c r="N43" s="10"/>
    </row>
    <row r="44" spans="1:14" x14ac:dyDescent="0.25">
      <c r="A44">
        <v>38</v>
      </c>
      <c r="B44" s="14" t="s">
        <v>22</v>
      </c>
      <c r="C44" s="5" t="s">
        <v>98</v>
      </c>
      <c r="D44" s="6" t="s">
        <v>2</v>
      </c>
      <c r="E44" s="6">
        <v>2</v>
      </c>
      <c r="F44" s="5" t="s">
        <v>132</v>
      </c>
      <c r="G44" s="12">
        <v>5547.07</v>
      </c>
      <c r="H44" s="11">
        <v>6000</v>
      </c>
      <c r="I44" s="11">
        <f t="shared" si="1"/>
        <v>2886.7674999999999</v>
      </c>
      <c r="J44" s="37" t="s">
        <v>60</v>
      </c>
      <c r="L44" s="15"/>
      <c r="M44" s="16">
        <v>0.25</v>
      </c>
      <c r="N44" s="10"/>
    </row>
    <row r="45" spans="1:14" x14ac:dyDescent="0.25">
      <c r="A45">
        <v>39</v>
      </c>
      <c r="B45" s="14" t="s">
        <v>23</v>
      </c>
      <c r="C45" s="5" t="s">
        <v>92</v>
      </c>
      <c r="D45" s="6" t="s">
        <v>3</v>
      </c>
      <c r="E45" s="6">
        <v>2</v>
      </c>
      <c r="F45" s="5"/>
      <c r="G45" s="12">
        <v>5179.07</v>
      </c>
      <c r="H45" s="11">
        <f>Tabela83[[#This Row],[Colunas8]]*L45</f>
        <v>1035.8140000000001</v>
      </c>
      <c r="I45" s="11">
        <f t="shared" si="1"/>
        <v>870.0837600000001</v>
      </c>
      <c r="J45" s="37" t="s">
        <v>61</v>
      </c>
      <c r="L45" s="15">
        <v>0.2</v>
      </c>
      <c r="M45" s="16">
        <v>0.14000000000000001</v>
      </c>
      <c r="N45" s="10"/>
    </row>
    <row r="46" spans="1:14" x14ac:dyDescent="0.25">
      <c r="A46">
        <v>40</v>
      </c>
      <c r="B46" s="14" t="s">
        <v>24</v>
      </c>
      <c r="C46" s="5" t="s">
        <v>99</v>
      </c>
      <c r="D46" s="6" t="s">
        <v>1</v>
      </c>
      <c r="E46" s="6">
        <v>3</v>
      </c>
      <c r="F46" s="5"/>
      <c r="G46" s="12">
        <v>5676.15</v>
      </c>
      <c r="H46" s="11">
        <v>0</v>
      </c>
      <c r="I46" s="11">
        <f t="shared" si="1"/>
        <v>1589.3220000000001</v>
      </c>
      <c r="J46" s="37" t="s">
        <v>62</v>
      </c>
      <c r="L46" s="15"/>
      <c r="M46" s="16">
        <v>0.28000000000000003</v>
      </c>
      <c r="N46" s="10"/>
    </row>
    <row r="47" spans="1:14" x14ac:dyDescent="0.25">
      <c r="A47">
        <v>41</v>
      </c>
      <c r="B47" s="14" t="s">
        <v>112</v>
      </c>
      <c r="C47" s="5" t="s">
        <v>92</v>
      </c>
      <c r="D47" s="6" t="s">
        <v>3</v>
      </c>
      <c r="E47" s="6">
        <v>2</v>
      </c>
      <c r="F47" s="5"/>
      <c r="G47" s="12">
        <v>5179.07</v>
      </c>
      <c r="H47" s="11">
        <f>Tabela83[[#This Row],[Colunas8]]*L47</f>
        <v>1035.8140000000001</v>
      </c>
      <c r="I47" s="11">
        <f t="shared" si="1"/>
        <v>683.63724000000002</v>
      </c>
      <c r="J47" s="37" t="s">
        <v>63</v>
      </c>
      <c r="L47" s="15">
        <v>0.2</v>
      </c>
      <c r="M47" s="16">
        <v>0.11</v>
      </c>
      <c r="N47" s="10"/>
    </row>
    <row r="48" spans="1:14" x14ac:dyDescent="0.25">
      <c r="A48">
        <v>42</v>
      </c>
      <c r="B48" s="14" t="s">
        <v>25</v>
      </c>
      <c r="C48" s="5" t="s">
        <v>100</v>
      </c>
      <c r="D48" s="6" t="s">
        <v>3</v>
      </c>
      <c r="E48" s="6">
        <v>5</v>
      </c>
      <c r="F48" s="5"/>
      <c r="G48" s="12">
        <v>3997.21</v>
      </c>
      <c r="H48" s="11">
        <v>0</v>
      </c>
      <c r="I48" s="11">
        <f t="shared" si="1"/>
        <v>479.66519999999997</v>
      </c>
      <c r="J48" s="37" t="s">
        <v>64</v>
      </c>
      <c r="L48" s="15"/>
      <c r="M48" s="16">
        <v>0.12</v>
      </c>
      <c r="N48" s="10"/>
    </row>
    <row r="49" spans="1:14" x14ac:dyDescent="0.25">
      <c r="A49">
        <v>43</v>
      </c>
      <c r="B49" s="14" t="s">
        <v>26</v>
      </c>
      <c r="C49" s="5" t="s">
        <v>89</v>
      </c>
      <c r="D49" s="6" t="s">
        <v>3</v>
      </c>
      <c r="E49" s="6">
        <v>4</v>
      </c>
      <c r="F49" s="5"/>
      <c r="G49" s="12">
        <v>2472.63</v>
      </c>
      <c r="H49" s="11">
        <v>0</v>
      </c>
      <c r="I49" s="11">
        <f t="shared" si="1"/>
        <v>197.81040000000002</v>
      </c>
      <c r="J49" s="37" t="s">
        <v>65</v>
      </c>
      <c r="L49" s="15"/>
      <c r="M49" s="16">
        <v>0.08</v>
      </c>
      <c r="N49" s="10"/>
    </row>
    <row r="50" spans="1:14" x14ac:dyDescent="0.25">
      <c r="A50">
        <v>44</v>
      </c>
      <c r="B50" s="14" t="s">
        <v>27</v>
      </c>
      <c r="C50" s="5" t="s">
        <v>92</v>
      </c>
      <c r="D50" s="6" t="s">
        <v>3</v>
      </c>
      <c r="E50" s="6">
        <v>2</v>
      </c>
      <c r="F50" s="5"/>
      <c r="G50" s="12">
        <v>5179.07</v>
      </c>
      <c r="H50" s="11">
        <f>Tabela83[[#This Row],[Colunas8]]*L50</f>
        <v>1035.8140000000001</v>
      </c>
      <c r="I50" s="11">
        <f t="shared" si="1"/>
        <v>807.93492000000003</v>
      </c>
      <c r="J50" s="37" t="s">
        <v>54</v>
      </c>
      <c r="L50" s="15">
        <v>0.2</v>
      </c>
      <c r="M50" s="16">
        <v>0.13</v>
      </c>
      <c r="N50" s="10"/>
    </row>
    <row r="51" spans="1:14" x14ac:dyDescent="0.25">
      <c r="A51">
        <v>45</v>
      </c>
      <c r="B51" s="14" t="s">
        <v>28</v>
      </c>
      <c r="C51" s="5" t="s">
        <v>101</v>
      </c>
      <c r="D51" s="6" t="s">
        <v>4</v>
      </c>
      <c r="E51" s="6">
        <v>5</v>
      </c>
      <c r="F51" s="5"/>
      <c r="G51" s="12">
        <v>5362.3</v>
      </c>
      <c r="H51" s="11">
        <v>0</v>
      </c>
      <c r="I51" s="11">
        <f t="shared" si="1"/>
        <v>428.98400000000004</v>
      </c>
      <c r="J51" s="37" t="s">
        <v>66</v>
      </c>
      <c r="L51" s="15"/>
      <c r="M51" s="16">
        <v>0.08</v>
      </c>
      <c r="N51" s="10"/>
    </row>
    <row r="52" spans="1:14" x14ac:dyDescent="0.25">
      <c r="A52">
        <v>46</v>
      </c>
      <c r="B52" s="14" t="s">
        <v>116</v>
      </c>
      <c r="C52" s="5" t="s">
        <v>89</v>
      </c>
      <c r="D52" s="6" t="s">
        <v>5</v>
      </c>
      <c r="E52" s="6">
        <v>3</v>
      </c>
      <c r="F52" s="5"/>
      <c r="G52" s="12">
        <v>2015.87</v>
      </c>
      <c r="H52" s="11">
        <v>0</v>
      </c>
      <c r="I52" s="11">
        <f t="shared" si="1"/>
        <v>80.634799999999998</v>
      </c>
      <c r="J52" s="36">
        <v>42919</v>
      </c>
      <c r="L52" s="15"/>
      <c r="M52" s="16">
        <v>0.04</v>
      </c>
      <c r="N52" s="10"/>
    </row>
    <row r="53" spans="1:14" x14ac:dyDescent="0.25">
      <c r="A53">
        <v>47</v>
      </c>
      <c r="B53" s="14" t="s">
        <v>128</v>
      </c>
      <c r="C53" s="5" t="s">
        <v>7</v>
      </c>
      <c r="D53" s="6" t="s">
        <v>93</v>
      </c>
      <c r="E53" s="6">
        <v>1</v>
      </c>
      <c r="F53" s="5"/>
      <c r="G53" s="12">
        <v>12373.16</v>
      </c>
      <c r="H53" s="11">
        <f>Tabela83[[#This Row],[Colunas8]]*L53</f>
        <v>2474.6320000000001</v>
      </c>
      <c r="I53" s="11">
        <f t="shared" si="1"/>
        <v>4157.3817600000002</v>
      </c>
      <c r="J53" s="37" t="s">
        <v>67</v>
      </c>
      <c r="L53" s="15">
        <v>0.2</v>
      </c>
      <c r="M53" s="16">
        <v>0.28000000000000003</v>
      </c>
      <c r="N53" s="10"/>
    </row>
    <row r="54" spans="1:14" x14ac:dyDescent="0.25">
      <c r="A54">
        <v>48</v>
      </c>
      <c r="B54" s="14" t="s">
        <v>113</v>
      </c>
      <c r="C54" s="5" t="s">
        <v>97</v>
      </c>
      <c r="D54" s="6" t="s">
        <v>103</v>
      </c>
      <c r="E54" s="6">
        <v>5</v>
      </c>
      <c r="F54" s="5"/>
      <c r="G54" s="12">
        <v>2085.69</v>
      </c>
      <c r="H54" s="11">
        <v>0</v>
      </c>
      <c r="I54" s="11">
        <f t="shared" si="1"/>
        <v>291.99660000000006</v>
      </c>
      <c r="J54" s="37" t="s">
        <v>68</v>
      </c>
      <c r="L54" s="15"/>
      <c r="M54" s="16">
        <v>0.14000000000000001</v>
      </c>
      <c r="N54" s="10"/>
    </row>
    <row r="55" spans="1:14" x14ac:dyDescent="0.25">
      <c r="A55">
        <v>49</v>
      </c>
      <c r="B55" s="14" t="s">
        <v>134</v>
      </c>
      <c r="C55" s="5" t="s">
        <v>135</v>
      </c>
      <c r="D55" s="6" t="s">
        <v>5</v>
      </c>
      <c r="E55" s="6">
        <v>2</v>
      </c>
      <c r="F55" s="5"/>
      <c r="G55" s="13">
        <v>2819.57</v>
      </c>
      <c r="H55" s="11"/>
      <c r="I55" s="11">
        <f t="shared" si="1"/>
        <v>0</v>
      </c>
      <c r="J55" s="36">
        <v>44291</v>
      </c>
      <c r="L55" s="15"/>
      <c r="M55" s="16">
        <v>0</v>
      </c>
      <c r="N55" s="10"/>
    </row>
    <row r="56" spans="1:14" x14ac:dyDescent="0.25">
      <c r="A56">
        <v>50</v>
      </c>
      <c r="B56" s="14" t="s">
        <v>29</v>
      </c>
      <c r="C56" s="5" t="s">
        <v>102</v>
      </c>
      <c r="D56" s="6" t="s">
        <v>0</v>
      </c>
      <c r="E56" s="6">
        <v>4</v>
      </c>
      <c r="F56" s="5" t="s">
        <v>121</v>
      </c>
      <c r="G56" s="12">
        <v>10737.78</v>
      </c>
      <c r="H56" s="11">
        <f>Tabela83[[#This Row],[Colunas8]]*L56</f>
        <v>2147.556</v>
      </c>
      <c r="I56" s="11">
        <f t="shared" si="1"/>
        <v>4123.3075200000003</v>
      </c>
      <c r="J56" s="37" t="s">
        <v>69</v>
      </c>
      <c r="L56" s="15">
        <v>0.2</v>
      </c>
      <c r="M56" s="16">
        <v>0.32</v>
      </c>
      <c r="N56" s="10"/>
    </row>
    <row r="57" spans="1:14" x14ac:dyDescent="0.25">
      <c r="A57">
        <v>51</v>
      </c>
      <c r="B57" s="14" t="s">
        <v>30</v>
      </c>
      <c r="C57" s="5" t="s">
        <v>89</v>
      </c>
      <c r="D57" s="6" t="s">
        <v>137</v>
      </c>
      <c r="E57" s="6">
        <v>5</v>
      </c>
      <c r="F57" s="5"/>
      <c r="G57" s="12">
        <v>4132.1099999999997</v>
      </c>
      <c r="H57" s="11">
        <v>0</v>
      </c>
      <c r="I57" s="11">
        <f t="shared" si="1"/>
        <v>1198.3118999999999</v>
      </c>
      <c r="J57" s="37" t="s">
        <v>70</v>
      </c>
      <c r="L57" s="15"/>
      <c r="M57" s="16">
        <v>0.28999999999999998</v>
      </c>
      <c r="N57" s="10"/>
    </row>
    <row r="58" spans="1:14" x14ac:dyDescent="0.25">
      <c r="A58">
        <v>52</v>
      </c>
      <c r="B58" s="14" t="s">
        <v>127</v>
      </c>
      <c r="C58" s="5" t="s">
        <v>102</v>
      </c>
      <c r="D58" s="6" t="s">
        <v>5</v>
      </c>
      <c r="E58" s="6">
        <v>2</v>
      </c>
      <c r="F58" s="5"/>
      <c r="G58" s="12">
        <v>4226.26</v>
      </c>
      <c r="H58" s="11">
        <v>0</v>
      </c>
      <c r="I58" s="11">
        <f t="shared" si="1"/>
        <v>84.525200000000012</v>
      </c>
      <c r="J58" s="36">
        <v>43661</v>
      </c>
      <c r="L58" s="15"/>
      <c r="M58" s="16">
        <v>0.02</v>
      </c>
      <c r="N58" s="10"/>
    </row>
    <row r="59" spans="1:14" x14ac:dyDescent="0.25">
      <c r="A59">
        <v>53</v>
      </c>
      <c r="B59" s="14" t="s">
        <v>126</v>
      </c>
      <c r="C59" s="5" t="s">
        <v>89</v>
      </c>
      <c r="D59" s="6" t="s">
        <v>5</v>
      </c>
      <c r="E59" s="6">
        <v>2</v>
      </c>
      <c r="F59" s="5"/>
      <c r="G59" s="12">
        <v>1943.53</v>
      </c>
      <c r="H59" s="11">
        <v>0</v>
      </c>
      <c r="I59" s="11">
        <f t="shared" si="1"/>
        <v>38.870600000000003</v>
      </c>
      <c r="J59" s="36">
        <v>43556</v>
      </c>
      <c r="L59" s="15"/>
      <c r="M59" s="16">
        <v>0.02</v>
      </c>
      <c r="N59" s="10"/>
    </row>
    <row r="60" spans="1:14" x14ac:dyDescent="0.25">
      <c r="A60">
        <v>54</v>
      </c>
      <c r="B60" s="14" t="s">
        <v>31</v>
      </c>
      <c r="C60" s="5" t="s">
        <v>94</v>
      </c>
      <c r="D60" s="6" t="s">
        <v>103</v>
      </c>
      <c r="E60" s="6">
        <v>1</v>
      </c>
      <c r="F60" s="5" t="s">
        <v>37</v>
      </c>
      <c r="G60" s="12">
        <v>8329.02</v>
      </c>
      <c r="H60" s="11">
        <f>Tabela83[[#This Row],[Colunas8]]*L60</f>
        <v>1665.8040000000001</v>
      </c>
      <c r="I60" s="11">
        <f t="shared" si="1"/>
        <v>1199.37888</v>
      </c>
      <c r="J60" s="37" t="s">
        <v>71</v>
      </c>
      <c r="L60" s="15">
        <v>0.2</v>
      </c>
      <c r="M60" s="16">
        <v>0.12</v>
      </c>
      <c r="N60" s="10"/>
    </row>
    <row r="61" spans="1:14" ht="6.75" customHeight="1" x14ac:dyDescent="0.25">
      <c r="B61" s="3"/>
      <c r="E61" s="2"/>
    </row>
    <row r="62" spans="1:14" x14ac:dyDescent="0.25">
      <c r="B62" s="3" t="s">
        <v>73</v>
      </c>
      <c r="E62" s="2"/>
    </row>
    <row r="63" spans="1:14" x14ac:dyDescent="0.25">
      <c r="B63" s="18" t="s">
        <v>85</v>
      </c>
      <c r="C63" s="18"/>
      <c r="D63" s="18"/>
      <c r="E63" s="18"/>
      <c r="F63" s="18"/>
      <c r="G63" s="18"/>
      <c r="H63" s="18"/>
      <c r="I63" s="18"/>
      <c r="J63" s="18"/>
    </row>
    <row r="64" spans="1:14" x14ac:dyDescent="0.25">
      <c r="B64" s="18" t="s">
        <v>86</v>
      </c>
      <c r="C64" s="18"/>
      <c r="D64" s="18"/>
      <c r="E64" s="18"/>
      <c r="F64" s="18"/>
      <c r="G64" s="18"/>
      <c r="H64" s="18"/>
      <c r="I64" s="18"/>
      <c r="J64" s="18"/>
    </row>
    <row r="65" spans="2:10" x14ac:dyDescent="0.25">
      <c r="B65" s="18" t="s">
        <v>77</v>
      </c>
      <c r="C65" s="18"/>
      <c r="D65" s="18"/>
      <c r="E65" s="18"/>
      <c r="F65" s="18"/>
      <c r="G65" s="18"/>
      <c r="H65" s="18"/>
      <c r="I65" s="18"/>
      <c r="J65" s="18"/>
    </row>
    <row r="66" spans="2:10" x14ac:dyDescent="0.25">
      <c r="B66" s="18" t="s">
        <v>78</v>
      </c>
      <c r="C66" s="18"/>
      <c r="D66" s="18"/>
      <c r="E66" s="18"/>
      <c r="F66" s="18"/>
      <c r="G66" s="18"/>
      <c r="H66" s="18"/>
      <c r="I66" s="18"/>
      <c r="J66" s="18"/>
    </row>
    <row r="67" spans="2:10" ht="15.75" customHeight="1" x14ac:dyDescent="0.25">
      <c r="B67" s="18" t="s">
        <v>104</v>
      </c>
      <c r="C67" s="18"/>
      <c r="D67" s="18"/>
      <c r="E67" s="18"/>
      <c r="F67" s="18"/>
      <c r="G67" s="18"/>
      <c r="H67" s="18"/>
      <c r="I67" s="18"/>
      <c r="J67" s="18"/>
    </row>
    <row r="68" spans="2:10" ht="15.75" x14ac:dyDescent="0.3">
      <c r="B68" s="9"/>
      <c r="C68" s="7"/>
      <c r="D68" s="8"/>
      <c r="E68" s="2"/>
    </row>
  </sheetData>
  <sortState xmlns:xlrd2="http://schemas.microsoft.com/office/spreadsheetml/2017/richdata2" ref="B5:I65">
    <sortCondition ref="B5:B65"/>
  </sortState>
  <mergeCells count="15">
    <mergeCell ref="B1:J1"/>
    <mergeCell ref="B67:J67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3:J63"/>
    <mergeCell ref="B64:J64"/>
    <mergeCell ref="B65:J65"/>
    <mergeCell ref="B66:J66"/>
  </mergeCells>
  <pageMargins left="0.43307086614173229" right="3.937007874015748E-2" top="0" bottom="0" header="0.31496062992125984" footer="0.31496062992125984"/>
  <pageSetup paperSize="9" scale="61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DC9C8-175B-433F-9AB9-00BDCD8842FE}">
  <sheetPr>
    <pageSetUpPr fitToPage="1"/>
  </sheetPr>
  <dimension ref="A1:I66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66" sqref="B66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4" width="1.42578125" customWidth="1"/>
    <col min="5" max="5" width="10.5703125" bestFit="1" customWidth="1"/>
    <col min="6" max="6" width="12.42578125" customWidth="1"/>
    <col min="7" max="7" width="9.5703125" bestFit="1" customWidth="1"/>
    <col min="9" max="9" width="10.5703125" bestFit="1" customWidth="1"/>
  </cols>
  <sheetData>
    <row r="1" spans="1:7" ht="22.5" x14ac:dyDescent="0.3">
      <c r="B1" s="17" t="s">
        <v>138</v>
      </c>
      <c r="C1" s="17"/>
    </row>
    <row r="2" spans="1:7" ht="6" customHeight="1" x14ac:dyDescent="0.25">
      <c r="B2"/>
    </row>
    <row r="3" spans="1:7" ht="15.75" customHeight="1" x14ac:dyDescent="0.25">
      <c r="B3" s="22" t="s">
        <v>8</v>
      </c>
      <c r="C3" s="19" t="s">
        <v>32</v>
      </c>
    </row>
    <row r="4" spans="1:7" ht="15.75" customHeight="1" x14ac:dyDescent="0.25">
      <c r="B4" s="23"/>
      <c r="C4" s="20"/>
    </row>
    <row r="5" spans="1:7" ht="17.25" customHeight="1" x14ac:dyDescent="0.25">
      <c r="B5" s="24"/>
      <c r="C5" s="21"/>
    </row>
    <row r="6" spans="1:7" ht="3" customHeight="1" x14ac:dyDescent="0.25">
      <c r="B6"/>
      <c r="E6" s="14"/>
      <c r="F6" s="14"/>
    </row>
    <row r="7" spans="1:7" x14ac:dyDescent="0.25">
      <c r="A7">
        <v>1</v>
      </c>
      <c r="B7" t="s">
        <v>79</v>
      </c>
      <c r="C7" s="5" t="s">
        <v>33</v>
      </c>
      <c r="E7" s="15"/>
      <c r="F7" s="15">
        <v>0.06</v>
      </c>
      <c r="G7" s="10"/>
    </row>
    <row r="8" spans="1:7" x14ac:dyDescent="0.25">
      <c r="A8">
        <v>2</v>
      </c>
      <c r="B8" t="s">
        <v>74</v>
      </c>
      <c r="C8" s="5" t="s">
        <v>89</v>
      </c>
      <c r="E8" s="15"/>
      <c r="F8" s="15">
        <v>7.0000000000000007E-2</v>
      </c>
      <c r="G8" s="10"/>
    </row>
    <row r="9" spans="1:7" x14ac:dyDescent="0.25">
      <c r="A9">
        <v>3</v>
      </c>
      <c r="B9" t="s">
        <v>119</v>
      </c>
      <c r="C9" s="5" t="s">
        <v>89</v>
      </c>
      <c r="E9" s="15"/>
      <c r="F9" s="15">
        <v>0.03</v>
      </c>
      <c r="G9" s="10"/>
    </row>
    <row r="10" spans="1:7" x14ac:dyDescent="0.25">
      <c r="A10">
        <v>4</v>
      </c>
      <c r="B10" t="s">
        <v>136</v>
      </c>
      <c r="C10" s="5" t="s">
        <v>92</v>
      </c>
      <c r="E10" s="15">
        <v>0.2</v>
      </c>
      <c r="F10" s="15">
        <v>0</v>
      </c>
      <c r="G10" s="10"/>
    </row>
    <row r="11" spans="1:7" x14ac:dyDescent="0.25">
      <c r="A11">
        <v>5</v>
      </c>
      <c r="B11" t="s">
        <v>9</v>
      </c>
      <c r="C11" s="5" t="s">
        <v>6</v>
      </c>
      <c r="E11" s="15"/>
      <c r="F11" s="15">
        <v>0.12</v>
      </c>
      <c r="G11" s="10"/>
    </row>
    <row r="12" spans="1:7" x14ac:dyDescent="0.25">
      <c r="A12">
        <v>6</v>
      </c>
      <c r="B12" t="s">
        <v>105</v>
      </c>
      <c r="C12" s="5" t="s">
        <v>90</v>
      </c>
      <c r="E12" s="15"/>
      <c r="F12" s="15">
        <v>0.24</v>
      </c>
      <c r="G12" s="10"/>
    </row>
    <row r="13" spans="1:7" x14ac:dyDescent="0.25">
      <c r="A13">
        <v>7</v>
      </c>
      <c r="B13" t="s">
        <v>140</v>
      </c>
      <c r="C13" s="5" t="s">
        <v>141</v>
      </c>
      <c r="E13" s="15"/>
      <c r="F13" s="15"/>
      <c r="G13" s="10"/>
    </row>
    <row r="14" spans="1:7" x14ac:dyDescent="0.25">
      <c r="A14">
        <v>8</v>
      </c>
      <c r="B14" t="s">
        <v>133</v>
      </c>
      <c r="C14" s="5" t="s">
        <v>92</v>
      </c>
      <c r="E14" s="15">
        <v>0.2</v>
      </c>
      <c r="F14" s="15">
        <v>0</v>
      </c>
      <c r="G14" s="10"/>
    </row>
    <row r="15" spans="1:7" x14ac:dyDescent="0.25">
      <c r="A15">
        <v>9</v>
      </c>
      <c r="B15" t="s">
        <v>82</v>
      </c>
      <c r="C15" s="5" t="s">
        <v>7</v>
      </c>
      <c r="E15" s="15">
        <v>0.5</v>
      </c>
      <c r="F15" s="15">
        <v>0.34</v>
      </c>
      <c r="G15" s="10"/>
    </row>
    <row r="16" spans="1:7" x14ac:dyDescent="0.25">
      <c r="A16">
        <v>10</v>
      </c>
      <c r="B16" t="s">
        <v>83</v>
      </c>
      <c r="C16" s="5" t="s">
        <v>7</v>
      </c>
      <c r="E16" s="15">
        <v>0.4</v>
      </c>
      <c r="F16" s="15">
        <v>0.22</v>
      </c>
      <c r="G16" s="10"/>
    </row>
    <row r="17" spans="1:9" x14ac:dyDescent="0.25">
      <c r="A17">
        <v>11</v>
      </c>
      <c r="B17" t="s">
        <v>10</v>
      </c>
      <c r="C17" s="5" t="s">
        <v>89</v>
      </c>
      <c r="E17" s="15"/>
      <c r="F17" s="15">
        <v>0.08</v>
      </c>
      <c r="G17" s="10"/>
    </row>
    <row r="18" spans="1:9" x14ac:dyDescent="0.25">
      <c r="A18">
        <v>12</v>
      </c>
      <c r="B18" t="s">
        <v>11</v>
      </c>
      <c r="C18" s="5" t="s">
        <v>91</v>
      </c>
      <c r="E18" s="15"/>
      <c r="F18" s="15">
        <v>0.26</v>
      </c>
      <c r="G18" s="10"/>
    </row>
    <row r="19" spans="1:9" x14ac:dyDescent="0.25">
      <c r="A19">
        <v>13</v>
      </c>
      <c r="B19" t="s">
        <v>124</v>
      </c>
      <c r="C19" s="5" t="s">
        <v>115</v>
      </c>
      <c r="E19" s="15"/>
      <c r="F19" s="15">
        <v>0.02</v>
      </c>
      <c r="G19" s="10"/>
    </row>
    <row r="20" spans="1:9" x14ac:dyDescent="0.25">
      <c r="A20">
        <v>14</v>
      </c>
      <c r="B20" t="s">
        <v>12</v>
      </c>
      <c r="C20" s="5" t="s">
        <v>92</v>
      </c>
      <c r="E20" s="15">
        <v>0.4</v>
      </c>
      <c r="F20" s="15">
        <v>0.14000000000000001</v>
      </c>
      <c r="G20" s="10"/>
    </row>
    <row r="21" spans="1:9" x14ac:dyDescent="0.25">
      <c r="A21">
        <v>15</v>
      </c>
      <c r="B21" t="s">
        <v>13</v>
      </c>
      <c r="C21" s="5" t="s">
        <v>89</v>
      </c>
      <c r="E21" s="15"/>
      <c r="F21" s="15">
        <v>0.09</v>
      </c>
      <c r="G21" s="10"/>
    </row>
    <row r="22" spans="1:9" x14ac:dyDescent="0.25">
      <c r="A22">
        <v>16</v>
      </c>
      <c r="B22" t="s">
        <v>106</v>
      </c>
      <c r="C22" s="5" t="s">
        <v>7</v>
      </c>
      <c r="E22" s="15">
        <v>1.35</v>
      </c>
      <c r="F22" s="15">
        <v>0.24</v>
      </c>
      <c r="G22" s="10"/>
      <c r="I22" s="10"/>
    </row>
    <row r="23" spans="1:9" x14ac:dyDescent="0.25">
      <c r="A23">
        <v>17</v>
      </c>
      <c r="B23" t="s">
        <v>84</v>
      </c>
      <c r="C23" s="5" t="s">
        <v>7</v>
      </c>
      <c r="E23" s="15">
        <v>0.2</v>
      </c>
      <c r="F23" s="15">
        <v>0.27</v>
      </c>
      <c r="G23" s="10"/>
    </row>
    <row r="24" spans="1:9" x14ac:dyDescent="0.25">
      <c r="A24">
        <v>18</v>
      </c>
      <c r="B24" t="s">
        <v>14</v>
      </c>
      <c r="C24" s="5" t="s">
        <v>89</v>
      </c>
      <c r="E24" s="15"/>
      <c r="F24" s="15">
        <v>0.23</v>
      </c>
      <c r="G24" s="10"/>
    </row>
    <row r="25" spans="1:9" x14ac:dyDescent="0.25">
      <c r="A25">
        <v>19</v>
      </c>
      <c r="B25" t="s">
        <v>130</v>
      </c>
      <c r="C25" s="5" t="s">
        <v>89</v>
      </c>
      <c r="E25" s="15"/>
      <c r="F25" s="15">
        <v>0</v>
      </c>
      <c r="G25" s="10"/>
    </row>
    <row r="26" spans="1:9" x14ac:dyDescent="0.25">
      <c r="A26">
        <v>20</v>
      </c>
      <c r="B26" t="s">
        <v>114</v>
      </c>
      <c r="C26" s="5" t="s">
        <v>115</v>
      </c>
      <c r="E26" s="15"/>
      <c r="F26" s="15">
        <v>0.03</v>
      </c>
      <c r="G26" s="10"/>
    </row>
    <row r="27" spans="1:9" x14ac:dyDescent="0.25">
      <c r="A27">
        <v>21</v>
      </c>
      <c r="B27" t="s">
        <v>15</v>
      </c>
      <c r="C27" s="5" t="s">
        <v>7</v>
      </c>
      <c r="E27" s="15">
        <v>0.2</v>
      </c>
      <c r="F27" s="15">
        <v>0.27</v>
      </c>
      <c r="G27" s="10"/>
    </row>
    <row r="28" spans="1:9" x14ac:dyDescent="0.25">
      <c r="A28">
        <v>22</v>
      </c>
      <c r="B28" t="s">
        <v>107</v>
      </c>
      <c r="C28" s="5" t="s">
        <v>89</v>
      </c>
      <c r="E28" s="15"/>
      <c r="F28" s="15">
        <v>0.3</v>
      </c>
      <c r="G28" s="10"/>
    </row>
    <row r="29" spans="1:9" x14ac:dyDescent="0.25">
      <c r="A29">
        <v>23</v>
      </c>
      <c r="B29" t="s">
        <v>76</v>
      </c>
      <c r="C29" s="5" t="s">
        <v>94</v>
      </c>
      <c r="E29" s="15"/>
      <c r="F29" s="15">
        <v>7.0000000000000007E-2</v>
      </c>
      <c r="G29" s="10"/>
    </row>
    <row r="30" spans="1:9" x14ac:dyDescent="0.25">
      <c r="A30">
        <v>24</v>
      </c>
      <c r="B30" t="s">
        <v>16</v>
      </c>
      <c r="C30" s="5" t="s">
        <v>89</v>
      </c>
      <c r="E30" s="15"/>
      <c r="F30" s="15">
        <v>0.09</v>
      </c>
      <c r="G30" s="10"/>
    </row>
    <row r="31" spans="1:9" x14ac:dyDescent="0.25">
      <c r="A31">
        <v>25</v>
      </c>
      <c r="B31" t="s">
        <v>139</v>
      </c>
      <c r="C31" s="5" t="s">
        <v>95</v>
      </c>
      <c r="E31" s="15"/>
      <c r="F31" s="15">
        <v>0.21</v>
      </c>
      <c r="G31" s="10"/>
    </row>
    <row r="32" spans="1:9" x14ac:dyDescent="0.25">
      <c r="A32">
        <v>26</v>
      </c>
      <c r="B32" t="s">
        <v>142</v>
      </c>
      <c r="C32" s="5" t="s">
        <v>141</v>
      </c>
      <c r="E32" s="15"/>
      <c r="F32" s="15"/>
      <c r="G32" s="10"/>
    </row>
    <row r="33" spans="1:7" x14ac:dyDescent="0.25">
      <c r="A33">
        <v>27</v>
      </c>
      <c r="B33" t="s">
        <v>17</v>
      </c>
      <c r="C33" s="5" t="s">
        <v>96</v>
      </c>
      <c r="E33" s="15"/>
      <c r="F33" s="15">
        <v>0.31</v>
      </c>
      <c r="G33" s="10"/>
    </row>
    <row r="34" spans="1:7" x14ac:dyDescent="0.25">
      <c r="A34">
        <v>28</v>
      </c>
      <c r="B34" t="s">
        <v>122</v>
      </c>
      <c r="C34" s="5" t="s">
        <v>33</v>
      </c>
      <c r="E34" s="15"/>
      <c r="F34" s="15">
        <v>0.03</v>
      </c>
      <c r="G34" s="10"/>
    </row>
    <row r="35" spans="1:7" x14ac:dyDescent="0.25">
      <c r="A35">
        <v>29</v>
      </c>
      <c r="B35" t="s">
        <v>108</v>
      </c>
      <c r="C35" s="5" t="s">
        <v>90</v>
      </c>
      <c r="E35" s="15"/>
      <c r="F35" s="15">
        <v>0.21</v>
      </c>
      <c r="G35" s="10"/>
    </row>
    <row r="36" spans="1:7" x14ac:dyDescent="0.25">
      <c r="A36">
        <v>30</v>
      </c>
      <c r="B36" t="s">
        <v>18</v>
      </c>
      <c r="C36" s="5" t="s">
        <v>92</v>
      </c>
      <c r="E36" s="15">
        <v>0.2</v>
      </c>
      <c r="F36" s="15">
        <v>0.12</v>
      </c>
      <c r="G36" s="10"/>
    </row>
    <row r="37" spans="1:7" x14ac:dyDescent="0.25">
      <c r="A37">
        <v>31</v>
      </c>
      <c r="B37" t="s">
        <v>19</v>
      </c>
      <c r="C37" s="5" t="s">
        <v>7</v>
      </c>
      <c r="E37" s="15">
        <v>0.2</v>
      </c>
      <c r="F37" s="15">
        <v>0.24</v>
      </c>
      <c r="G37" s="10"/>
    </row>
    <row r="38" spans="1:7" x14ac:dyDescent="0.25">
      <c r="A38">
        <v>32</v>
      </c>
      <c r="B38" t="s">
        <v>123</v>
      </c>
      <c r="C38" s="5" t="s">
        <v>92</v>
      </c>
      <c r="E38" s="15">
        <v>0.2</v>
      </c>
      <c r="F38" s="15">
        <v>0.11</v>
      </c>
      <c r="G38" s="10"/>
    </row>
    <row r="39" spans="1:7" x14ac:dyDescent="0.25">
      <c r="A39">
        <v>33</v>
      </c>
      <c r="B39" t="s">
        <v>75</v>
      </c>
      <c r="C39" s="5" t="s">
        <v>92</v>
      </c>
      <c r="E39" s="15">
        <v>0.2</v>
      </c>
      <c r="F39" s="15">
        <v>7.0000000000000007E-2</v>
      </c>
      <c r="G39" s="10"/>
    </row>
    <row r="40" spans="1:7" x14ac:dyDescent="0.25">
      <c r="A40">
        <v>34</v>
      </c>
      <c r="B40" t="s">
        <v>118</v>
      </c>
      <c r="C40" s="5" t="s">
        <v>89</v>
      </c>
      <c r="E40" s="15"/>
      <c r="F40" s="15">
        <v>0.03</v>
      </c>
      <c r="G40" s="10"/>
    </row>
    <row r="41" spans="1:7" x14ac:dyDescent="0.25">
      <c r="A41">
        <v>35</v>
      </c>
      <c r="B41" t="s">
        <v>109</v>
      </c>
      <c r="C41" s="5" t="s">
        <v>89</v>
      </c>
      <c r="E41" s="15"/>
      <c r="F41" s="15">
        <v>0.12</v>
      </c>
      <c r="G41" s="10"/>
    </row>
    <row r="42" spans="1:7" x14ac:dyDescent="0.25">
      <c r="A42">
        <v>36</v>
      </c>
      <c r="B42" t="s">
        <v>20</v>
      </c>
      <c r="C42" s="5" t="s">
        <v>7</v>
      </c>
      <c r="E42" s="15">
        <v>0.2</v>
      </c>
      <c r="F42" s="15">
        <v>0.26</v>
      </c>
      <c r="G42" s="10"/>
    </row>
    <row r="43" spans="1:7" x14ac:dyDescent="0.25">
      <c r="A43">
        <v>37</v>
      </c>
      <c r="B43" t="s">
        <v>110</v>
      </c>
      <c r="C43" s="5" t="s">
        <v>97</v>
      </c>
      <c r="E43" s="15"/>
      <c r="F43" s="15">
        <v>0.11</v>
      </c>
      <c r="G43" s="10"/>
    </row>
    <row r="44" spans="1:7" x14ac:dyDescent="0.25">
      <c r="A44">
        <v>38</v>
      </c>
      <c r="B44" t="s">
        <v>111</v>
      </c>
      <c r="C44" s="5" t="s">
        <v>89</v>
      </c>
      <c r="E44" s="15"/>
      <c r="F44" s="15">
        <v>0.21</v>
      </c>
      <c r="G44" s="10"/>
    </row>
    <row r="45" spans="1:7" x14ac:dyDescent="0.25">
      <c r="A45">
        <v>39</v>
      </c>
      <c r="B45" t="s">
        <v>21</v>
      </c>
      <c r="C45" s="5" t="s">
        <v>94</v>
      </c>
      <c r="E45" s="15"/>
      <c r="F45" s="15">
        <v>0.14000000000000001</v>
      </c>
      <c r="G45" s="10"/>
    </row>
    <row r="46" spans="1:7" x14ac:dyDescent="0.25">
      <c r="A46">
        <v>40</v>
      </c>
      <c r="B46" t="s">
        <v>22</v>
      </c>
      <c r="C46" s="5" t="s">
        <v>98</v>
      </c>
      <c r="E46" s="15"/>
      <c r="F46" s="15">
        <v>0.24</v>
      </c>
      <c r="G46" s="10"/>
    </row>
    <row r="47" spans="1:7" x14ac:dyDescent="0.25">
      <c r="A47">
        <v>41</v>
      </c>
      <c r="B47" t="s">
        <v>23</v>
      </c>
      <c r="C47" s="5" t="s">
        <v>92</v>
      </c>
      <c r="E47" s="15">
        <v>0.2</v>
      </c>
      <c r="F47" s="15">
        <v>0.14000000000000001</v>
      </c>
      <c r="G47" s="10"/>
    </row>
    <row r="48" spans="1:7" x14ac:dyDescent="0.25">
      <c r="A48">
        <v>42</v>
      </c>
      <c r="B48" t="s">
        <v>143</v>
      </c>
      <c r="C48" s="5" t="s">
        <v>141</v>
      </c>
      <c r="E48" s="15"/>
      <c r="F48" s="15"/>
      <c r="G48" s="10"/>
    </row>
    <row r="49" spans="1:7" x14ac:dyDescent="0.25">
      <c r="A49">
        <v>43</v>
      </c>
      <c r="B49" t="s">
        <v>24</v>
      </c>
      <c r="C49" s="5" t="s">
        <v>99</v>
      </c>
      <c r="E49" s="15"/>
      <c r="F49" s="15">
        <v>0.28000000000000003</v>
      </c>
      <c r="G49" s="10"/>
    </row>
    <row r="50" spans="1:7" x14ac:dyDescent="0.25">
      <c r="A50">
        <v>44</v>
      </c>
      <c r="B50" t="s">
        <v>112</v>
      </c>
      <c r="C50" s="5" t="s">
        <v>92</v>
      </c>
      <c r="E50" s="15">
        <v>0.2</v>
      </c>
      <c r="F50" s="15">
        <v>0.11</v>
      </c>
      <c r="G50" s="10"/>
    </row>
    <row r="51" spans="1:7" x14ac:dyDescent="0.25">
      <c r="A51">
        <v>45</v>
      </c>
      <c r="B51" t="s">
        <v>25</v>
      </c>
      <c r="C51" s="5" t="s">
        <v>100</v>
      </c>
      <c r="E51" s="15"/>
      <c r="F51" s="15">
        <v>0.12</v>
      </c>
      <c r="G51" s="10"/>
    </row>
    <row r="52" spans="1:7" x14ac:dyDescent="0.25">
      <c r="A52">
        <v>46</v>
      </c>
      <c r="B52" t="s">
        <v>26</v>
      </c>
      <c r="C52" s="5" t="s">
        <v>89</v>
      </c>
      <c r="E52" s="15"/>
      <c r="F52" s="15">
        <v>0.08</v>
      </c>
      <c r="G52" s="10"/>
    </row>
    <row r="53" spans="1:7" x14ac:dyDescent="0.25">
      <c r="A53">
        <v>47</v>
      </c>
      <c r="B53" t="s">
        <v>27</v>
      </c>
      <c r="C53" s="5" t="s">
        <v>92</v>
      </c>
      <c r="E53" s="15">
        <v>0.2</v>
      </c>
      <c r="F53" s="15">
        <v>0.12</v>
      </c>
      <c r="G53" s="10"/>
    </row>
    <row r="54" spans="1:7" x14ac:dyDescent="0.25">
      <c r="A54">
        <v>48</v>
      </c>
      <c r="B54" t="s">
        <v>28</v>
      </c>
      <c r="C54" s="5" t="s">
        <v>101</v>
      </c>
      <c r="E54" s="15"/>
      <c r="F54" s="15">
        <v>0.08</v>
      </c>
      <c r="G54" s="10"/>
    </row>
    <row r="55" spans="1:7" x14ac:dyDescent="0.25">
      <c r="A55">
        <v>49</v>
      </c>
      <c r="B55" t="s">
        <v>116</v>
      </c>
      <c r="C55" s="5" t="s">
        <v>89</v>
      </c>
      <c r="E55" s="15"/>
      <c r="F55" s="15">
        <v>0.03</v>
      </c>
      <c r="G55" s="10"/>
    </row>
    <row r="56" spans="1:7" x14ac:dyDescent="0.25">
      <c r="A56">
        <v>50</v>
      </c>
      <c r="B56" t="s">
        <v>128</v>
      </c>
      <c r="C56" s="5" t="s">
        <v>7</v>
      </c>
      <c r="E56" s="15">
        <v>0.2</v>
      </c>
      <c r="F56" s="15">
        <v>0.28000000000000003</v>
      </c>
      <c r="G56" s="10"/>
    </row>
    <row r="57" spans="1:7" x14ac:dyDescent="0.25">
      <c r="A57">
        <v>51</v>
      </c>
      <c r="B57" t="s">
        <v>113</v>
      </c>
      <c r="C57" s="5" t="s">
        <v>97</v>
      </c>
      <c r="E57" s="15"/>
      <c r="F57" s="15">
        <v>0.14000000000000001</v>
      </c>
      <c r="G57" s="10"/>
    </row>
    <row r="58" spans="1:7" x14ac:dyDescent="0.25">
      <c r="A58">
        <v>52</v>
      </c>
      <c r="B58" t="s">
        <v>134</v>
      </c>
      <c r="C58" s="5" t="s">
        <v>135</v>
      </c>
      <c r="E58" s="15"/>
      <c r="F58" s="15">
        <v>0</v>
      </c>
      <c r="G58" s="10"/>
    </row>
    <row r="59" spans="1:7" x14ac:dyDescent="0.25">
      <c r="A59">
        <v>53</v>
      </c>
      <c r="B59" t="s">
        <v>29</v>
      </c>
      <c r="C59" s="5" t="s">
        <v>102</v>
      </c>
      <c r="E59" s="15">
        <v>0.2</v>
      </c>
      <c r="F59" s="15">
        <v>0.32</v>
      </c>
      <c r="G59" s="10"/>
    </row>
    <row r="60" spans="1:7" x14ac:dyDescent="0.25">
      <c r="A60">
        <v>54</v>
      </c>
      <c r="B60" t="s">
        <v>30</v>
      </c>
      <c r="C60" s="5" t="s">
        <v>89</v>
      </c>
      <c r="E60" s="15"/>
      <c r="F60" s="15">
        <v>0.28999999999999998</v>
      </c>
      <c r="G60" s="10"/>
    </row>
    <row r="61" spans="1:7" x14ac:dyDescent="0.25">
      <c r="A61">
        <v>55</v>
      </c>
      <c r="B61" t="s">
        <v>127</v>
      </c>
      <c r="C61" s="5" t="s">
        <v>102</v>
      </c>
      <c r="E61" s="15"/>
      <c r="F61" s="15">
        <v>0.01</v>
      </c>
      <c r="G61" s="10"/>
    </row>
    <row r="62" spans="1:7" x14ac:dyDescent="0.25">
      <c r="A62">
        <v>56</v>
      </c>
      <c r="B62" t="s">
        <v>126</v>
      </c>
      <c r="C62" s="5" t="s">
        <v>89</v>
      </c>
      <c r="E62" s="15"/>
      <c r="F62" s="15">
        <v>0.02</v>
      </c>
      <c r="G62" s="10"/>
    </row>
    <row r="63" spans="1:7" x14ac:dyDescent="0.25">
      <c r="A63">
        <v>57</v>
      </c>
      <c r="B63" t="s">
        <v>31</v>
      </c>
      <c r="C63" s="5" t="s">
        <v>94</v>
      </c>
      <c r="E63" s="15">
        <v>0.2</v>
      </c>
      <c r="F63" s="15">
        <v>0.12</v>
      </c>
      <c r="G63" s="10"/>
    </row>
    <row r="64" spans="1:7" ht="6.75" customHeight="1" x14ac:dyDescent="0.25">
      <c r="B64" s="3"/>
    </row>
    <row r="65" spans="2:3" ht="15.75" x14ac:dyDescent="0.3">
      <c r="B65" s="9"/>
      <c r="C65" s="7"/>
    </row>
    <row r="66" spans="2:3" x14ac:dyDescent="0.25">
      <c r="B66" s="4"/>
    </row>
  </sheetData>
  <mergeCells count="3">
    <mergeCell ref="B1:C1"/>
    <mergeCell ref="B3:B5"/>
    <mergeCell ref="C3:C5"/>
  </mergeCells>
  <pageMargins left="0.43307086614173229" right="3.937007874015748E-2" top="0" bottom="0" header="0.31496062992125984" footer="0.31496062992125984"/>
  <pageSetup paperSize="9" scale="6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funcionários</vt:lpstr>
      <vt:lpstr>funcionários (2)</vt:lpstr>
      <vt:lpstr>funcionários!Area_de_impressao</vt:lpstr>
      <vt:lpstr>'funcionários (2)'!Area_de_impressao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2022-01-27T12:59:05Z</cp:lastPrinted>
  <dcterms:created xsi:type="dcterms:W3CDTF">2013-06-17T18:52:40Z</dcterms:created>
  <dcterms:modified xsi:type="dcterms:W3CDTF">2022-01-27T12:59:51Z</dcterms:modified>
</cp:coreProperties>
</file>