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3\FOLHAS DE PAGAMENTO\PORTAL DA TRANSPARÊNCIA\JANEIRO\"/>
    </mc:Choice>
  </mc:AlternateContent>
  <xr:revisionPtr revIDLastSave="0" documentId="13_ncr:1_{5683D617-27E3-41FF-81C4-859C2BAFA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8" l="1"/>
  <c r="I7" i="18" s="1"/>
  <c r="I55" i="18"/>
  <c r="I54" i="18"/>
  <c r="I52" i="18"/>
  <c r="I51" i="18"/>
  <c r="I49" i="18"/>
  <c r="I48" i="18"/>
  <c r="I46" i="18"/>
  <c r="I44" i="18"/>
  <c r="I42" i="18"/>
  <c r="I41" i="18"/>
  <c r="I40" i="18"/>
  <c r="I39" i="18"/>
  <c r="I37" i="18"/>
  <c r="I36" i="18"/>
  <c r="I31" i="18"/>
  <c r="I30" i="18"/>
  <c r="I29" i="18"/>
  <c r="I28" i="18"/>
  <c r="I27" i="18"/>
  <c r="I26" i="18"/>
  <c r="I24" i="18"/>
  <c r="I23" i="18"/>
  <c r="I20" i="18"/>
  <c r="I18" i="18"/>
  <c r="I17" i="18"/>
  <c r="I16" i="18"/>
  <c r="I12" i="18"/>
  <c r="I11" i="18"/>
  <c r="I9" i="18"/>
  <c r="I8" i="18"/>
  <c r="H56" i="18"/>
  <c r="I56" i="18" s="1"/>
  <c r="H53" i="18"/>
  <c r="I53" i="18" s="1"/>
  <c r="H50" i="18"/>
  <c r="I50" i="18" s="1"/>
  <c r="H47" i="18"/>
  <c r="I47" i="18" s="1"/>
  <c r="H45" i="18"/>
  <c r="I45" i="18" s="1"/>
  <c r="H43" i="18"/>
  <c r="I43" i="18" s="1"/>
  <c r="H38" i="18"/>
  <c r="I38" i="18" s="1"/>
  <c r="H35" i="18"/>
  <c r="I35" i="18" s="1"/>
  <c r="H34" i="18"/>
  <c r="I34" i="18" s="1"/>
  <c r="H33" i="18"/>
  <c r="I33" i="18" s="1"/>
  <c r="H32" i="18"/>
  <c r="I32" i="18" s="1"/>
  <c r="H25" i="18"/>
  <c r="I25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<sst xmlns="http://schemas.openxmlformats.org/spreadsheetml/2006/main" count="214" uniqueCount="138">
  <si>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</si>
  <si>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</si>
  <si>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</si>
  <si>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</si>
  <si>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</si>
  <si>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</si>
  <si>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</si>
  <si>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</si>
  <si>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</si>
  <si>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</si>
  <si>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</si>
  <si>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</si>
  <si>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</si>
  <si>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</si>
  <si>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</si>
  <si>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</si>
  <si>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</si>
  <si>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</si>
  <si>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</si>
  <si>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</si>
  <si>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</si>
  <si>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</si>
  <si>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</si>
  <si>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</si>
  <si>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</si>
  <si>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</si>
  <si>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</si>
  <si>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</si>
  <si>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</si>
  <si>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</si>
  <si>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</si>
  <si>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</si>
  <si>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</si>
  <si>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</si>
  <si>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</si>
  <si>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</si>
  <si>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</si>
  <si>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</si>
  <si>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</si>
  <si>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</si>
  <si>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</si>
  <si>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</si>
  <si>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</si>
  <si>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</si>
  <si>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</si>
  <si>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</si>
  <si>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</si>
  <si>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</si>
  <si>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</si>
  <si>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</si>
  <si>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</si>
  <si>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</si>
  <si>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</si>
  <si>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</si>
  <si>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</si>
  <si>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</si>
  <si>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</si>
  <si>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</si>
  <si>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</si>
  <si>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</si>
  <si>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</si>
  <si>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</si>
  <si>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</si>
  <si>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</si>
  <si>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</si>
  <si>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</si>
  <si>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</si>
  <si>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</si>
  <si>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</si>
  <si>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</si>
  <si>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</si>
  <si>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</si>
  <si>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</si>
  <si>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</si>
  <si>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</si>
  <si>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</si>
  <si>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</si>
  <si>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</si>
  <si>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</si>
  <si>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</si>
  <si>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</si>
  <si>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</si>
  <si>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</si>
  <si>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</si>
  <si>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</si>
  <si>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</si>
  <si>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</si>
  <si>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</si>
  <si>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</si>
  <si>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</si>
  <si>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</si>
  <si>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</si>
  <si>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</si>
  <si>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</si>
  <si>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</si>
  <si>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</si>
  <si>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</si>
  <si>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</si>
  <si>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</si>
  <si>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</si>
  <si>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</si>
  <si>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</si>
  <si>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</si>
  <si>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</si>
  <si>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</si>
  <si>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</si>
  <si>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</si>
  <si>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</si>
  <si>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</si>
  <si>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</si>
  <si>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</si>
  <si>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</si>
  <si>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</si>
  <si>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</si>
  <si>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</si>
  <si>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</si>
  <si>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</si>
  <si>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</si>
  <si>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</si>
  <si>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</si>
  <si>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</si>
  <si>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</si>
  <si>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</si>
  <si>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</si>
  <si>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</si>
  <si>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</si>
  <si>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</si>
  <si>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</si>
  <si>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</si>
  <si>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</si>
  <si>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</si>
  <si>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</si>
  <si>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</si>
  <si>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</si>
  <si>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</si>
  <si>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</si>
  <si>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</si>
  <si>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25/01/2023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</si>
</sst>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58</xdr:row>
      <xdr:rowOff>47625</xdr:rowOff>
    </xdr:from>
    <xdr:to>
      <xdr:col>1</xdr:col>
      <xdr:colOff>257175</xdr:colOff>
      <xdr:row>58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60</xdr:row>
      <xdr:rowOff>28575</xdr:rowOff>
    </xdr:from>
    <xdr:to>
      <xdr:col>1</xdr:col>
      <xdr:colOff>257175</xdr:colOff>
      <xdr:row>60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61</xdr:row>
      <xdr:rowOff>38100</xdr:rowOff>
    </xdr:from>
    <xdr:to>
      <xdr:col>1</xdr:col>
      <xdr:colOff>257175</xdr:colOff>
      <xdr:row>61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38100</xdr:rowOff>
    </xdr:from>
    <xdr:to>
      <xdr:col>1</xdr:col>
      <xdr:colOff>257175</xdr:colOff>
      <xdr:row>62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6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tabSelected="1" zoomScaleNormal="100" workbookViewId="0">
      <pane xSplit="2" ySplit="6" topLeftCell="C8" activePane="bottomRight" state="frozen"/>
      <selection pane="topRight" activeCell="C1" sqref="C1"/>
      <selection pane="bottomLeft" activeCell="A7" sqref="A7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137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29</v>
      </c>
      <c r="D3" s="18" t="s">
        <v>82</v>
      </c>
      <c r="E3" s="18" t="s">
        <v>83</v>
      </c>
      <c r="F3" s="18" t="s">
        <v>31</v>
      </c>
      <c r="G3" s="24" t="s">
        <v>67</v>
      </c>
      <c r="H3" s="24" t="s">
        <v>75</v>
      </c>
      <c r="I3" s="24" t="s">
        <v>76</v>
      </c>
      <c r="J3" s="18" t="s">
        <v>34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74</v>
      </c>
      <c r="C7" s="4" t="s">
        <v>30</v>
      </c>
      <c r="D7" s="5" t="s">
        <v>4</v>
      </c>
      <c r="E7" s="5">
        <v>9</v>
      </c>
      <c r="F7" s="4" t="s">
        <v>134</v>
      </c>
      <c r="G7" s="12">
        <v>5947.23</v>
      </c>
      <c r="H7" s="11">
        <f>Tabela83[[#This Row],[Colunas8]]*L7</f>
        <v>2378.8919999999998</v>
      </c>
      <c r="I7" s="11">
        <f t="shared" ref="I7:I36" si="0">(G7+H7)*M7</f>
        <v>666.08975999999996</v>
      </c>
      <c r="J7" s="9">
        <v>41925</v>
      </c>
      <c r="L7" s="14">
        <v>0.4</v>
      </c>
      <c r="M7" s="15">
        <v>0.08</v>
      </c>
      <c r="N7" s="10"/>
    </row>
    <row r="8" spans="1:14" x14ac:dyDescent="0.25">
      <c r="A8">
        <v>2</v>
      </c>
      <c r="B8" t="s">
        <v>69</v>
      </c>
      <c r="C8" s="4" t="s">
        <v>84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114</v>
      </c>
      <c r="C9" s="4" t="s">
        <v>84</v>
      </c>
      <c r="D9" s="5" t="s">
        <v>5</v>
      </c>
      <c r="E9" s="5">
        <v>7</v>
      </c>
      <c r="F9" s="4" t="s">
        <v>122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127</v>
      </c>
      <c r="C10" s="4" t="s">
        <v>87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35</v>
      </c>
      <c r="L11" s="14"/>
      <c r="M11" s="15">
        <v>0.13</v>
      </c>
      <c r="N11" s="10"/>
    </row>
    <row r="12" spans="1:14" x14ac:dyDescent="0.25">
      <c r="A12">
        <v>6</v>
      </c>
      <c r="B12" t="s">
        <v>100</v>
      </c>
      <c r="C12" s="4" t="s">
        <v>85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36</v>
      </c>
      <c r="L12" s="14"/>
      <c r="M12" s="15">
        <v>0.25</v>
      </c>
      <c r="N12" s="10"/>
    </row>
    <row r="13" spans="1:14" x14ac:dyDescent="0.25">
      <c r="A13">
        <v>7</v>
      </c>
      <c r="B13" t="s">
        <v>124</v>
      </c>
      <c r="C13" s="4" t="s">
        <v>87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77</v>
      </c>
      <c r="C14" s="4" t="s">
        <v>7</v>
      </c>
      <c r="D14" s="5" t="s">
        <v>88</v>
      </c>
      <c r="E14" s="5">
        <v>1</v>
      </c>
      <c r="F14" s="4" t="s">
        <v>132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37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78</v>
      </c>
      <c r="C15" s="4" t="s">
        <v>7</v>
      </c>
      <c r="D15" s="5" t="s">
        <v>88</v>
      </c>
      <c r="E15" s="5">
        <v>1</v>
      </c>
      <c r="F15" s="4" t="s">
        <v>115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38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84</v>
      </c>
      <c r="D16" s="5" t="s">
        <v>3</v>
      </c>
      <c r="E16" s="5">
        <v>7</v>
      </c>
      <c r="F16" s="4" t="s">
        <v>135</v>
      </c>
      <c r="G16" s="12">
        <v>2771.37</v>
      </c>
      <c r="H16" s="11">
        <v>1468.47</v>
      </c>
      <c r="I16" s="11">
        <f t="shared" si="0"/>
        <v>381.5856</v>
      </c>
      <c r="J16" s="5" t="s">
        <v>39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86</v>
      </c>
      <c r="D17" s="5" t="s">
        <v>98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40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118</v>
      </c>
      <c r="C18" s="4" t="s">
        <v>110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129.2484</v>
      </c>
      <c r="J18" s="9">
        <v>43472</v>
      </c>
      <c r="L18" s="14"/>
      <c r="M18" s="15">
        <v>0.04</v>
      </c>
      <c r="N18" s="10"/>
    </row>
    <row r="19" spans="1:16" x14ac:dyDescent="0.25">
      <c r="A19">
        <v>13</v>
      </c>
      <c r="B19" t="s">
        <v>12</v>
      </c>
      <c r="C19" s="4" t="s">
        <v>87</v>
      </c>
      <c r="D19" s="5" t="s">
        <v>3</v>
      </c>
      <c r="E19" s="5">
        <v>5</v>
      </c>
      <c r="F19" s="4" t="s">
        <v>32</v>
      </c>
      <c r="G19" s="12">
        <v>5915.87</v>
      </c>
      <c r="H19" s="11">
        <v>2936.92</v>
      </c>
      <c r="I19" s="11">
        <f t="shared" si="0"/>
        <v>1416.4464000000003</v>
      </c>
      <c r="J19" s="5" t="s">
        <v>41</v>
      </c>
      <c r="L19" s="14">
        <v>0.4</v>
      </c>
      <c r="M19" s="15">
        <v>0.16</v>
      </c>
      <c r="N19" s="10"/>
    </row>
    <row r="20" spans="1:16" x14ac:dyDescent="0.25">
      <c r="A20">
        <v>14</v>
      </c>
      <c r="B20" t="s">
        <v>13</v>
      </c>
      <c r="C20" s="4" t="s">
        <v>84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42</v>
      </c>
      <c r="L20" s="14"/>
      <c r="M20" s="15">
        <v>0.1</v>
      </c>
      <c r="N20" s="10"/>
    </row>
    <row r="21" spans="1:16" x14ac:dyDescent="0.25">
      <c r="A21">
        <v>15</v>
      </c>
      <c r="B21" t="s">
        <v>101</v>
      </c>
      <c r="C21" s="4" t="s">
        <v>7</v>
      </c>
      <c r="D21" s="5" t="s">
        <v>88</v>
      </c>
      <c r="E21" s="5">
        <v>10</v>
      </c>
      <c r="F21" s="4" t="s">
        <v>33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43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79</v>
      </c>
      <c r="C22" s="4" t="s">
        <v>7</v>
      </c>
      <c r="D22" s="5" t="s">
        <v>88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44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84</v>
      </c>
      <c r="D23" s="5" t="s">
        <v>88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45</v>
      </c>
      <c r="L23" s="14"/>
      <c r="M23" s="15">
        <v>0.24</v>
      </c>
      <c r="N23" s="10"/>
    </row>
    <row r="24" spans="1:16" x14ac:dyDescent="0.25">
      <c r="A24">
        <v>18</v>
      </c>
      <c r="B24" t="s">
        <v>109</v>
      </c>
      <c r="C24" s="4" t="s">
        <v>110</v>
      </c>
      <c r="D24" s="5" t="s">
        <v>5</v>
      </c>
      <c r="E24" s="5">
        <v>7</v>
      </c>
      <c r="F24" s="4"/>
      <c r="G24" s="12">
        <v>3362.41</v>
      </c>
      <c r="H24" s="11">
        <v>0</v>
      </c>
      <c r="I24" s="11">
        <f t="shared" si="0"/>
        <v>134.49639999999999</v>
      </c>
      <c r="J24" s="9">
        <v>42919</v>
      </c>
      <c r="L24" s="14"/>
      <c r="M24" s="15">
        <v>0.04</v>
      </c>
      <c r="N24" s="10"/>
    </row>
    <row r="25" spans="1:16" x14ac:dyDescent="0.25">
      <c r="A25">
        <v>19</v>
      </c>
      <c r="B25" t="s">
        <v>15</v>
      </c>
      <c r="C25" s="4" t="s">
        <v>7</v>
      </c>
      <c r="D25" s="5" t="s">
        <v>88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4691.2488000000003</v>
      </c>
      <c r="J25" s="5" t="s">
        <v>44</v>
      </c>
      <c r="L25" s="14">
        <v>0.2</v>
      </c>
      <c r="M25" s="15">
        <v>0.28000000000000003</v>
      </c>
      <c r="N25" s="10"/>
    </row>
    <row r="26" spans="1:16" x14ac:dyDescent="0.25">
      <c r="A26">
        <v>20</v>
      </c>
      <c r="B26" t="s">
        <v>102</v>
      </c>
      <c r="C26" s="4" t="s">
        <v>84</v>
      </c>
      <c r="D26" s="5" t="s">
        <v>88</v>
      </c>
      <c r="E26" s="5">
        <v>7</v>
      </c>
      <c r="F26" s="4"/>
      <c r="G26" s="12">
        <v>6143.34</v>
      </c>
      <c r="H26" s="11">
        <v>0</v>
      </c>
      <c r="I26" s="11">
        <f t="shared" si="0"/>
        <v>1904.4354000000001</v>
      </c>
      <c r="J26" s="5" t="s">
        <v>46</v>
      </c>
      <c r="L26" s="14"/>
      <c r="M26" s="15">
        <v>0.31</v>
      </c>
      <c r="N26" s="10"/>
    </row>
    <row r="27" spans="1:16" x14ac:dyDescent="0.25">
      <c r="A27">
        <v>21</v>
      </c>
      <c r="B27" t="s">
        <v>71</v>
      </c>
      <c r="C27" s="4" t="s">
        <v>89</v>
      </c>
      <c r="D27" s="5" t="s">
        <v>4</v>
      </c>
      <c r="E27" s="5">
        <v>8</v>
      </c>
      <c r="F27" s="4"/>
      <c r="G27" s="12">
        <v>8177.52</v>
      </c>
      <c r="H27" s="11">
        <v>0</v>
      </c>
      <c r="I27" s="11">
        <f t="shared" si="0"/>
        <v>654.2016000000001</v>
      </c>
      <c r="J27" s="9">
        <v>41730</v>
      </c>
      <c r="L27" s="14"/>
      <c r="M27" s="15">
        <v>0.08</v>
      </c>
      <c r="N27" s="10"/>
    </row>
    <row r="28" spans="1:16" x14ac:dyDescent="0.25">
      <c r="A28">
        <v>22</v>
      </c>
      <c r="B28" t="s">
        <v>129</v>
      </c>
      <c r="C28" s="4" t="s">
        <v>90</v>
      </c>
      <c r="D28" s="5" t="s">
        <v>1</v>
      </c>
      <c r="E28" s="5">
        <v>4</v>
      </c>
      <c r="F28" s="4" t="s">
        <v>119</v>
      </c>
      <c r="G28" s="12">
        <v>5282.19</v>
      </c>
      <c r="H28" s="11">
        <v>1468.47</v>
      </c>
      <c r="I28" s="11">
        <f t="shared" si="0"/>
        <v>1417.6386</v>
      </c>
      <c r="J28" s="5" t="s">
        <v>47</v>
      </c>
      <c r="L28" s="14"/>
      <c r="M28" s="15">
        <v>0.21</v>
      </c>
      <c r="N28" s="10"/>
    </row>
    <row r="29" spans="1:16" x14ac:dyDescent="0.25">
      <c r="A29">
        <v>23</v>
      </c>
      <c r="B29" t="s">
        <v>16</v>
      </c>
      <c r="C29" s="4" t="s">
        <v>91</v>
      </c>
      <c r="D29" s="5" t="s">
        <v>3</v>
      </c>
      <c r="E29" s="5">
        <v>2</v>
      </c>
      <c r="F29" s="4"/>
      <c r="G29" s="12">
        <v>5631.73</v>
      </c>
      <c r="H29" s="11">
        <v>0</v>
      </c>
      <c r="I29" s="11">
        <f t="shared" si="0"/>
        <v>1858.4709</v>
      </c>
      <c r="J29" s="5" t="s">
        <v>48</v>
      </c>
      <c r="L29" s="14"/>
      <c r="M29" s="15">
        <v>0.33</v>
      </c>
      <c r="N29" s="10"/>
    </row>
    <row r="30" spans="1:16" x14ac:dyDescent="0.25">
      <c r="A30">
        <v>24</v>
      </c>
      <c r="B30" t="s">
        <v>116</v>
      </c>
      <c r="C30" s="4" t="s">
        <v>30</v>
      </c>
      <c r="D30" s="5" t="s">
        <v>5</v>
      </c>
      <c r="E30" s="5">
        <v>7</v>
      </c>
      <c r="F30" s="4"/>
      <c r="G30" s="12">
        <v>5277.86</v>
      </c>
      <c r="H30" s="11">
        <v>0</v>
      </c>
      <c r="I30" s="11">
        <f t="shared" si="0"/>
        <v>211.11439999999999</v>
      </c>
      <c r="J30" s="9">
        <v>43222</v>
      </c>
      <c r="L30" s="14"/>
      <c r="M30" s="15">
        <v>0.04</v>
      </c>
      <c r="N30" s="10"/>
    </row>
    <row r="31" spans="1:16" x14ac:dyDescent="0.25">
      <c r="A31">
        <v>25</v>
      </c>
      <c r="B31" t="s">
        <v>103</v>
      </c>
      <c r="C31" s="4" t="s">
        <v>85</v>
      </c>
      <c r="D31" s="5" t="s">
        <v>98</v>
      </c>
      <c r="E31" s="5">
        <v>5</v>
      </c>
      <c r="F31" s="4"/>
      <c r="G31" s="12">
        <v>2146.9299999999998</v>
      </c>
      <c r="H31" s="11">
        <v>0</v>
      </c>
      <c r="I31" s="11">
        <f t="shared" si="0"/>
        <v>472.32459999999998</v>
      </c>
      <c r="J31" s="5" t="s">
        <v>49</v>
      </c>
      <c r="L31" s="14"/>
      <c r="M31" s="15">
        <v>0.22</v>
      </c>
      <c r="N31" s="10"/>
    </row>
    <row r="32" spans="1:16" x14ac:dyDescent="0.25">
      <c r="A32">
        <v>26</v>
      </c>
      <c r="B32" t="s">
        <v>17</v>
      </c>
      <c r="C32" s="4" t="s">
        <v>87</v>
      </c>
      <c r="D32" s="5" t="s">
        <v>3</v>
      </c>
      <c r="E32" s="5">
        <v>5</v>
      </c>
      <c r="F32" s="4"/>
      <c r="G32" s="12">
        <v>5915.87</v>
      </c>
      <c r="H32" s="11">
        <f>Tabela83[[#This Row],[Colunas8]]*L32</f>
        <v>1183.174</v>
      </c>
      <c r="I32" s="11">
        <f t="shared" si="0"/>
        <v>993.86616000000004</v>
      </c>
      <c r="J32" s="5" t="s">
        <v>50</v>
      </c>
      <c r="L32" s="14">
        <v>0.2</v>
      </c>
      <c r="M32" s="15">
        <v>0.14000000000000001</v>
      </c>
      <c r="N32" s="10"/>
    </row>
    <row r="33" spans="1:14" x14ac:dyDescent="0.25">
      <c r="A33">
        <v>27</v>
      </c>
      <c r="B33" t="s">
        <v>18</v>
      </c>
      <c r="C33" s="4" t="s">
        <v>7</v>
      </c>
      <c r="D33" s="5" t="s">
        <v>88</v>
      </c>
      <c r="E33" s="5">
        <v>1</v>
      </c>
      <c r="F33" s="4"/>
      <c r="G33" s="12">
        <v>13962.05</v>
      </c>
      <c r="H33" s="11">
        <f>Tabela83[[#This Row],[Colunas8]]*L33</f>
        <v>2792.41</v>
      </c>
      <c r="I33" s="11">
        <f t="shared" si="0"/>
        <v>4021.0703999999996</v>
      </c>
      <c r="J33" s="5" t="s">
        <v>43</v>
      </c>
      <c r="L33" s="14">
        <v>0.2</v>
      </c>
      <c r="M33" s="15">
        <v>0.24</v>
      </c>
      <c r="N33" s="10"/>
    </row>
    <row r="34" spans="1:14" x14ac:dyDescent="0.25">
      <c r="A34">
        <v>28</v>
      </c>
      <c r="B34" t="s">
        <v>117</v>
      </c>
      <c r="C34" s="4" t="s">
        <v>87</v>
      </c>
      <c r="D34" s="5" t="s">
        <v>3</v>
      </c>
      <c r="E34" s="5">
        <v>3</v>
      </c>
      <c r="F34" s="4"/>
      <c r="G34" s="12">
        <v>5799.31</v>
      </c>
      <c r="H34" s="11">
        <f>Tabela83[[#This Row],[Colunas8]]*L34</f>
        <v>1159.8620000000001</v>
      </c>
      <c r="I34" s="11">
        <f t="shared" si="0"/>
        <v>904.69236000000012</v>
      </c>
      <c r="J34" s="5" t="s">
        <v>51</v>
      </c>
      <c r="L34" s="14">
        <v>0.2</v>
      </c>
      <c r="M34" s="15">
        <v>0.13</v>
      </c>
      <c r="N34" s="10"/>
    </row>
    <row r="35" spans="1:14" x14ac:dyDescent="0.25">
      <c r="A35">
        <v>29</v>
      </c>
      <c r="B35" t="s">
        <v>70</v>
      </c>
      <c r="C35" s="4" t="s">
        <v>87</v>
      </c>
      <c r="D35" s="5" t="s">
        <v>4</v>
      </c>
      <c r="E35" s="5">
        <v>8</v>
      </c>
      <c r="F35" s="4"/>
      <c r="G35" s="12">
        <v>5517.84</v>
      </c>
      <c r="H35" s="11">
        <f>Tabela83[[#This Row],[Colunas8]]*L35</f>
        <v>1103.568</v>
      </c>
      <c r="I35" s="11">
        <f t="shared" si="0"/>
        <v>595.92672000000005</v>
      </c>
      <c r="J35" s="9">
        <v>41652</v>
      </c>
      <c r="L35" s="14">
        <v>0.2</v>
      </c>
      <c r="M35" s="15">
        <v>0.09</v>
      </c>
      <c r="N35" s="10"/>
    </row>
    <row r="36" spans="1:14" x14ac:dyDescent="0.25">
      <c r="A36">
        <v>30</v>
      </c>
      <c r="B36" t="s">
        <v>113</v>
      </c>
      <c r="C36" s="4" t="s">
        <v>84</v>
      </c>
      <c r="D36" s="5" t="s">
        <v>5</v>
      </c>
      <c r="E36" s="5">
        <v>7</v>
      </c>
      <c r="F36" s="4"/>
      <c r="G36" s="12">
        <v>2271.2600000000002</v>
      </c>
      <c r="H36" s="11">
        <v>0</v>
      </c>
      <c r="I36" s="11">
        <f t="shared" si="0"/>
        <v>113.56300000000002</v>
      </c>
      <c r="J36" s="9">
        <v>43045</v>
      </c>
      <c r="L36" s="14"/>
      <c r="M36" s="15">
        <v>0.05</v>
      </c>
      <c r="N36" s="10"/>
    </row>
    <row r="37" spans="1:14" x14ac:dyDescent="0.25">
      <c r="A37">
        <v>31</v>
      </c>
      <c r="B37" t="s">
        <v>104</v>
      </c>
      <c r="C37" s="4" t="s">
        <v>84</v>
      </c>
      <c r="D37" s="5" t="s">
        <v>112</v>
      </c>
      <c r="E37" s="5">
        <v>4</v>
      </c>
      <c r="F37" s="4"/>
      <c r="G37" s="12">
        <v>3282.15</v>
      </c>
      <c r="H37" s="11">
        <v>0</v>
      </c>
      <c r="I37" s="11">
        <f t="shared" ref="I37:I56" si="1">(G37+H37)*M37</f>
        <v>426.67950000000002</v>
      </c>
      <c r="J37" s="5" t="s">
        <v>52</v>
      </c>
      <c r="L37" s="14"/>
      <c r="M37" s="15">
        <v>0.13</v>
      </c>
      <c r="N37" s="10"/>
    </row>
    <row r="38" spans="1:14" x14ac:dyDescent="0.25">
      <c r="A38">
        <v>32</v>
      </c>
      <c r="B38" t="s">
        <v>19</v>
      </c>
      <c r="C38" s="4" t="s">
        <v>7</v>
      </c>
      <c r="D38" s="5" t="s">
        <v>88</v>
      </c>
      <c r="E38" s="5">
        <v>1</v>
      </c>
      <c r="F38" s="4"/>
      <c r="G38" s="12">
        <v>13962.05</v>
      </c>
      <c r="H38" s="11">
        <f>Tabela83[[#This Row],[Colunas8]]*L38</f>
        <v>2792.41</v>
      </c>
      <c r="I38" s="11">
        <f t="shared" si="1"/>
        <v>4523.7042000000001</v>
      </c>
      <c r="J38" s="5" t="s">
        <v>53</v>
      </c>
      <c r="L38" s="14">
        <v>0.2</v>
      </c>
      <c r="M38" s="15">
        <v>0.27</v>
      </c>
      <c r="N38" s="10"/>
    </row>
    <row r="39" spans="1:14" x14ac:dyDescent="0.25">
      <c r="A39">
        <v>33</v>
      </c>
      <c r="B39" t="s">
        <v>105</v>
      </c>
      <c r="C39" s="4" t="s">
        <v>92</v>
      </c>
      <c r="D39" s="5" t="s">
        <v>98</v>
      </c>
      <c r="E39" s="5">
        <v>6</v>
      </c>
      <c r="F39" s="4"/>
      <c r="G39" s="12">
        <v>2310.84</v>
      </c>
      <c r="H39" s="11">
        <v>0</v>
      </c>
      <c r="I39" s="11">
        <f t="shared" si="1"/>
        <v>277.30079999999998</v>
      </c>
      <c r="J39" s="5" t="s">
        <v>54</v>
      </c>
      <c r="L39" s="14"/>
      <c r="M39" s="15">
        <v>0.12</v>
      </c>
      <c r="N39" s="10"/>
    </row>
    <row r="40" spans="1:14" x14ac:dyDescent="0.25">
      <c r="A40">
        <v>34</v>
      </c>
      <c r="B40" t="s">
        <v>106</v>
      </c>
      <c r="C40" s="4" t="s">
        <v>84</v>
      </c>
      <c r="D40" s="5" t="s">
        <v>2</v>
      </c>
      <c r="E40" s="5">
        <v>8</v>
      </c>
      <c r="F40" s="4"/>
      <c r="G40" s="12">
        <v>4167.45</v>
      </c>
      <c r="H40" s="11">
        <v>0</v>
      </c>
      <c r="I40" s="11">
        <f t="shared" si="1"/>
        <v>958.51350000000002</v>
      </c>
      <c r="J40" s="5" t="s">
        <v>55</v>
      </c>
      <c r="L40" s="14"/>
      <c r="M40" s="15">
        <v>0.23</v>
      </c>
      <c r="N40" s="10"/>
    </row>
    <row r="41" spans="1:14" x14ac:dyDescent="0.25">
      <c r="A41">
        <v>35</v>
      </c>
      <c r="B41" t="s">
        <v>20</v>
      </c>
      <c r="C41" s="4" t="s">
        <v>89</v>
      </c>
      <c r="D41" s="5" t="s">
        <v>3</v>
      </c>
      <c r="E41" s="5">
        <v>10</v>
      </c>
      <c r="F41" s="4"/>
      <c r="G41" s="12">
        <v>9214.6299999999992</v>
      </c>
      <c r="H41" s="11">
        <v>0</v>
      </c>
      <c r="I41" s="11">
        <f t="shared" si="1"/>
        <v>1474.3407999999999</v>
      </c>
      <c r="J41" s="5" t="s">
        <v>41</v>
      </c>
      <c r="L41" s="14"/>
      <c r="M41" s="15">
        <v>0.16</v>
      </c>
      <c r="N41" s="10"/>
    </row>
    <row r="42" spans="1:14" x14ac:dyDescent="0.25">
      <c r="A42">
        <v>36</v>
      </c>
      <c r="B42" t="s">
        <v>21</v>
      </c>
      <c r="C42" s="4" t="s">
        <v>93</v>
      </c>
      <c r="D42" s="5" t="s">
        <v>2</v>
      </c>
      <c r="E42" s="5">
        <v>3</v>
      </c>
      <c r="F42" s="4" t="s">
        <v>123</v>
      </c>
      <c r="G42" s="12">
        <v>6211.79</v>
      </c>
      <c r="H42" s="11">
        <v>6703.8</v>
      </c>
      <c r="I42" s="11">
        <f t="shared" si="1"/>
        <v>3228.8975</v>
      </c>
      <c r="J42" s="5" t="s">
        <v>56</v>
      </c>
      <c r="L42" s="14"/>
      <c r="M42" s="15">
        <v>0.25</v>
      </c>
      <c r="N42" s="10"/>
    </row>
    <row r="43" spans="1:14" x14ac:dyDescent="0.25">
      <c r="A43">
        <v>37</v>
      </c>
      <c r="B43" t="s">
        <v>22</v>
      </c>
      <c r="C43" s="4" t="s">
        <v>87</v>
      </c>
      <c r="D43" s="5" t="s">
        <v>3</v>
      </c>
      <c r="E43" s="5">
        <v>3</v>
      </c>
      <c r="F43" s="4"/>
      <c r="G43" s="12">
        <v>5799.31</v>
      </c>
      <c r="H43" s="11">
        <f>Tabela83[[#This Row],[Colunas8]]*L43</f>
        <v>1159.8620000000001</v>
      </c>
      <c r="I43" s="11">
        <f t="shared" si="1"/>
        <v>1113.4675200000001</v>
      </c>
      <c r="J43" s="5" t="s">
        <v>57</v>
      </c>
      <c r="L43" s="14">
        <v>0.2</v>
      </c>
      <c r="M43" s="15">
        <v>0.16</v>
      </c>
      <c r="N43" s="10"/>
    </row>
    <row r="44" spans="1:14" x14ac:dyDescent="0.25">
      <c r="A44">
        <v>38</v>
      </c>
      <c r="B44" t="s">
        <v>131</v>
      </c>
      <c r="C44" s="4" t="s">
        <v>94</v>
      </c>
      <c r="D44" s="5" t="s">
        <v>1</v>
      </c>
      <c r="E44" s="5">
        <v>6</v>
      </c>
      <c r="F44" s="4"/>
      <c r="G44" s="12">
        <v>6403.56</v>
      </c>
      <c r="H44" s="11">
        <v>0</v>
      </c>
      <c r="I44" s="11">
        <f t="shared" si="1"/>
        <v>1857.0324000000001</v>
      </c>
      <c r="J44" s="5" t="s">
        <v>58</v>
      </c>
      <c r="L44" s="14"/>
      <c r="M44" s="15">
        <v>0.28999999999999998</v>
      </c>
      <c r="N44" s="10"/>
    </row>
    <row r="45" spans="1:14" x14ac:dyDescent="0.25">
      <c r="A45">
        <v>39</v>
      </c>
      <c r="B45" t="s">
        <v>107</v>
      </c>
      <c r="C45" s="4" t="s">
        <v>87</v>
      </c>
      <c r="D45" s="5" t="s">
        <v>3</v>
      </c>
      <c r="E45" s="5">
        <v>3</v>
      </c>
      <c r="F45" s="4"/>
      <c r="G45" s="12">
        <v>5799.31</v>
      </c>
      <c r="H45" s="11">
        <f>Tabela83[[#This Row],[Colunas8]]*L45</f>
        <v>1159.8620000000001</v>
      </c>
      <c r="I45" s="11">
        <f t="shared" si="1"/>
        <v>904.69236000000012</v>
      </c>
      <c r="J45" s="5" t="s">
        <v>59</v>
      </c>
      <c r="L45" s="14">
        <v>0.2</v>
      </c>
      <c r="M45" s="15">
        <v>0.13</v>
      </c>
      <c r="N45" s="10"/>
    </row>
    <row r="46" spans="1:14" x14ac:dyDescent="0.25">
      <c r="A46">
        <v>40</v>
      </c>
      <c r="B46" t="s">
        <v>23</v>
      </c>
      <c r="C46" s="4" t="s">
        <v>95</v>
      </c>
      <c r="D46" s="5" t="s">
        <v>3</v>
      </c>
      <c r="E46" s="5">
        <v>10</v>
      </c>
      <c r="F46" s="4"/>
      <c r="G46" s="12">
        <v>4473.12</v>
      </c>
      <c r="H46" s="11">
        <v>0</v>
      </c>
      <c r="I46" s="11">
        <f t="shared" si="1"/>
        <v>581.50559999999996</v>
      </c>
      <c r="J46" s="5" t="s">
        <v>60</v>
      </c>
      <c r="L46" s="14"/>
      <c r="M46" s="15">
        <v>0.13</v>
      </c>
      <c r="N46" s="10"/>
    </row>
    <row r="47" spans="1:14" x14ac:dyDescent="0.25">
      <c r="A47">
        <v>41</v>
      </c>
      <c r="B47" t="s">
        <v>24</v>
      </c>
      <c r="C47" s="4" t="s">
        <v>87</v>
      </c>
      <c r="D47" s="5" t="s">
        <v>3</v>
      </c>
      <c r="E47" s="5">
        <v>3</v>
      </c>
      <c r="F47" s="4" t="s">
        <v>130</v>
      </c>
      <c r="G47" s="12">
        <v>5799.31</v>
      </c>
      <c r="H47" s="11">
        <f>Tabela83[[#This Row],[Colunas8]]*L47</f>
        <v>2319.7240000000002</v>
      </c>
      <c r="I47" s="11">
        <f t="shared" si="1"/>
        <v>1136.6647600000001</v>
      </c>
      <c r="J47" s="5" t="s">
        <v>50</v>
      </c>
      <c r="L47" s="14">
        <v>0.4</v>
      </c>
      <c r="M47" s="15">
        <v>0.14000000000000001</v>
      </c>
      <c r="N47" s="10"/>
    </row>
    <row r="48" spans="1:14" x14ac:dyDescent="0.25">
      <c r="A48">
        <v>42</v>
      </c>
      <c r="B48" t="s">
        <v>25</v>
      </c>
      <c r="C48" s="4" t="s">
        <v>96</v>
      </c>
      <c r="D48" s="5" t="s">
        <v>3</v>
      </c>
      <c r="E48" s="5">
        <v>1</v>
      </c>
      <c r="F48" s="4"/>
      <c r="G48" s="12">
        <v>5998.6</v>
      </c>
      <c r="H48" s="11">
        <v>0</v>
      </c>
      <c r="I48" s="11">
        <f t="shared" si="1"/>
        <v>599.86</v>
      </c>
      <c r="J48" s="5" t="s">
        <v>61</v>
      </c>
      <c r="L48" s="14"/>
      <c r="M48" s="15">
        <v>0.1</v>
      </c>
      <c r="N48" s="10"/>
    </row>
    <row r="49" spans="1:14" x14ac:dyDescent="0.25">
      <c r="A49">
        <v>43</v>
      </c>
      <c r="B49" t="s">
        <v>111</v>
      </c>
      <c r="C49" s="4" t="s">
        <v>84</v>
      </c>
      <c r="D49" s="5" t="s">
        <v>5</v>
      </c>
      <c r="E49" s="5">
        <v>7</v>
      </c>
      <c r="F49" s="4"/>
      <c r="G49" s="12">
        <v>2271.2600000000002</v>
      </c>
      <c r="H49" s="11">
        <v>0</v>
      </c>
      <c r="I49" s="11">
        <f t="shared" si="1"/>
        <v>90.850400000000008</v>
      </c>
      <c r="J49" s="9">
        <v>42919</v>
      </c>
      <c r="L49" s="14"/>
      <c r="M49" s="15">
        <v>0.04</v>
      </c>
      <c r="N49" s="10"/>
    </row>
    <row r="50" spans="1:14" x14ac:dyDescent="0.25">
      <c r="A50">
        <v>44</v>
      </c>
      <c r="B50" t="s">
        <v>121</v>
      </c>
      <c r="C50" s="4" t="s">
        <v>7</v>
      </c>
      <c r="D50" s="5" t="s">
        <v>88</v>
      </c>
      <c r="E50" s="5">
        <v>1</v>
      </c>
      <c r="F50" s="4"/>
      <c r="G50" s="12">
        <v>13962.05</v>
      </c>
      <c r="H50" s="11">
        <f>Tabela83[[#This Row],[Colunas8]]*L50</f>
        <v>2792.41</v>
      </c>
      <c r="I50" s="11">
        <f t="shared" si="1"/>
        <v>4691.2488000000003</v>
      </c>
      <c r="J50" s="5" t="s">
        <v>62</v>
      </c>
      <c r="L50" s="14">
        <v>0.2</v>
      </c>
      <c r="M50" s="15">
        <v>0.28000000000000003</v>
      </c>
      <c r="N50" s="10"/>
    </row>
    <row r="51" spans="1:14" x14ac:dyDescent="0.25">
      <c r="A51">
        <v>45</v>
      </c>
      <c r="B51" t="s">
        <v>108</v>
      </c>
      <c r="C51" s="4" t="s">
        <v>92</v>
      </c>
      <c r="D51" s="5" t="s">
        <v>98</v>
      </c>
      <c r="E51" s="5">
        <v>7</v>
      </c>
      <c r="F51" s="4"/>
      <c r="G51" s="12">
        <v>2333.9499999999998</v>
      </c>
      <c r="H51" s="11">
        <v>0</v>
      </c>
      <c r="I51" s="11">
        <f t="shared" si="1"/>
        <v>373.43199999999996</v>
      </c>
      <c r="J51" s="5" t="s">
        <v>63</v>
      </c>
      <c r="L51" s="14"/>
      <c r="M51" s="15">
        <v>0.16</v>
      </c>
      <c r="N51" s="10"/>
    </row>
    <row r="52" spans="1:14" x14ac:dyDescent="0.25">
      <c r="A52">
        <v>46</v>
      </c>
      <c r="B52" t="s">
        <v>125</v>
      </c>
      <c r="C52" s="4" t="s">
        <v>126</v>
      </c>
      <c r="D52" s="5" t="s">
        <v>5</v>
      </c>
      <c r="E52" s="5">
        <v>1</v>
      </c>
      <c r="F52" s="4"/>
      <c r="G52" s="13">
        <v>3167.55</v>
      </c>
      <c r="H52" s="11"/>
      <c r="I52" s="11">
        <f t="shared" si="1"/>
        <v>31.675500000000003</v>
      </c>
      <c r="J52" s="9">
        <v>44291</v>
      </c>
      <c r="L52" s="14"/>
      <c r="M52" s="15">
        <v>0.01</v>
      </c>
      <c r="N52" s="10"/>
    </row>
    <row r="53" spans="1:14" x14ac:dyDescent="0.25">
      <c r="A53">
        <v>47</v>
      </c>
      <c r="B53" t="s">
        <v>26</v>
      </c>
      <c r="C53" s="4" t="s">
        <v>97</v>
      </c>
      <c r="D53" s="5" t="s">
        <v>0</v>
      </c>
      <c r="E53" s="5">
        <v>7</v>
      </c>
      <c r="F53" s="4" t="s">
        <v>133</v>
      </c>
      <c r="G53" s="12">
        <v>12110.38</v>
      </c>
      <c r="H53" s="11">
        <f>Tabela83[[#This Row],[Colunas8]]*L53</f>
        <v>4844.152</v>
      </c>
      <c r="I53" s="11">
        <f t="shared" si="1"/>
        <v>5594.9955600000003</v>
      </c>
      <c r="J53" s="5" t="s">
        <v>64</v>
      </c>
      <c r="L53" s="14">
        <v>0.4</v>
      </c>
      <c r="M53" s="15">
        <v>0.33</v>
      </c>
      <c r="N53" s="10"/>
    </row>
    <row r="54" spans="1:14" x14ac:dyDescent="0.25">
      <c r="A54">
        <v>48</v>
      </c>
      <c r="B54" t="s">
        <v>27</v>
      </c>
      <c r="C54" s="4" t="s">
        <v>84</v>
      </c>
      <c r="D54" s="5" t="s">
        <v>128</v>
      </c>
      <c r="E54" s="5">
        <v>9</v>
      </c>
      <c r="F54" s="4"/>
      <c r="G54" s="12">
        <v>4649.5</v>
      </c>
      <c r="H54" s="11">
        <v>0</v>
      </c>
      <c r="I54" s="11">
        <f t="shared" si="1"/>
        <v>1394.85</v>
      </c>
      <c r="J54" s="5" t="s">
        <v>65</v>
      </c>
      <c r="L54" s="14"/>
      <c r="M54" s="15">
        <v>0.3</v>
      </c>
      <c r="N54" s="10"/>
    </row>
    <row r="55" spans="1:14" x14ac:dyDescent="0.25">
      <c r="A55">
        <v>49</v>
      </c>
      <c r="B55" t="s">
        <v>120</v>
      </c>
      <c r="C55" s="4" t="s">
        <v>97</v>
      </c>
      <c r="D55" s="5" t="s">
        <v>5</v>
      </c>
      <c r="E55" s="5">
        <v>3</v>
      </c>
      <c r="F55" s="4"/>
      <c r="G55" s="12">
        <v>4752.79</v>
      </c>
      <c r="H55" s="11">
        <v>0</v>
      </c>
      <c r="I55" s="11">
        <f t="shared" si="1"/>
        <v>95.055800000000005</v>
      </c>
      <c r="J55" s="9">
        <v>43661</v>
      </c>
      <c r="L55" s="14"/>
      <c r="M55" s="15">
        <v>0.02</v>
      </c>
      <c r="N55" s="10"/>
    </row>
    <row r="56" spans="1:14" x14ac:dyDescent="0.25">
      <c r="A56">
        <v>50</v>
      </c>
      <c r="B56" t="s">
        <v>28</v>
      </c>
      <c r="C56" s="4" t="s">
        <v>89</v>
      </c>
      <c r="D56" s="5" t="s">
        <v>98</v>
      </c>
      <c r="E56" s="5">
        <v>1</v>
      </c>
      <c r="F56" s="4" t="s">
        <v>136</v>
      </c>
      <c r="G56" s="12">
        <v>9306.7800000000007</v>
      </c>
      <c r="H56" s="11">
        <f>Tabela83[[#This Row],[Colunas8]]*L56</f>
        <v>3722.7120000000004</v>
      </c>
      <c r="I56" s="11">
        <f t="shared" si="1"/>
        <v>1693.8339600000004</v>
      </c>
      <c r="J56" s="5" t="s">
        <v>66</v>
      </c>
      <c r="L56" s="14">
        <v>0.4</v>
      </c>
      <c r="M56" s="15">
        <v>0.13</v>
      </c>
      <c r="N56" s="10"/>
    </row>
    <row r="57" spans="1:14" ht="6.75" customHeight="1" x14ac:dyDescent="0.25">
      <c r="B57" s="3"/>
      <c r="E57" s="2"/>
    </row>
    <row r="58" spans="1:14" x14ac:dyDescent="0.25">
      <c r="B58" s="3" t="s">
        <v>68</v>
      </c>
      <c r="E58" s="2"/>
    </row>
    <row r="59" spans="1:14" x14ac:dyDescent="0.25">
      <c r="B59" s="17" t="s">
        <v>80</v>
      </c>
      <c r="C59" s="17"/>
      <c r="D59" s="17"/>
      <c r="E59" s="17"/>
      <c r="F59" s="17"/>
      <c r="G59" s="17"/>
      <c r="H59" s="17"/>
      <c r="I59" s="17"/>
      <c r="J59" s="17"/>
    </row>
    <row r="60" spans="1:14" x14ac:dyDescent="0.25">
      <c r="B60" s="17" t="s">
        <v>81</v>
      </c>
      <c r="C60" s="17"/>
      <c r="D60" s="17"/>
      <c r="E60" s="17"/>
      <c r="F60" s="17"/>
      <c r="G60" s="17"/>
      <c r="H60" s="17"/>
      <c r="I60" s="17"/>
      <c r="J60" s="17"/>
    </row>
    <row r="61" spans="1:14" x14ac:dyDescent="0.25">
      <c r="B61" s="17" t="s">
        <v>72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73</v>
      </c>
      <c r="C62" s="17"/>
      <c r="D62" s="17"/>
      <c r="E62" s="17"/>
      <c r="F62" s="17"/>
      <c r="G62" s="17"/>
      <c r="H62" s="17"/>
      <c r="I62" s="17"/>
      <c r="J62" s="17"/>
    </row>
    <row r="63" spans="1:14" ht="15.75" customHeight="1" x14ac:dyDescent="0.25">
      <c r="B63" s="17" t="s">
        <v>99</v>
      </c>
      <c r="C63" s="17"/>
      <c r="D63" s="17"/>
      <c r="E63" s="17"/>
      <c r="F63" s="17"/>
      <c r="G63" s="17"/>
      <c r="H63" s="17"/>
      <c r="I63" s="17"/>
      <c r="J63" s="17"/>
    </row>
    <row r="64" spans="1:14" ht="15.75" x14ac:dyDescent="0.3">
      <c r="B64" s="8"/>
      <c r="C64" s="6"/>
      <c r="D64" s="7"/>
      <c r="E64" s="2"/>
    </row>
  </sheetData>
  <sortState xmlns:xlrd2="http://schemas.microsoft.com/office/spreadsheetml/2017/richdata2" ref="B5:I61">
    <sortCondition ref="B5:B61"/>
  </sortState>
  <mergeCells count="15">
    <mergeCell ref="B1:J1"/>
    <mergeCell ref="B63:J63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59:J59"/>
    <mergeCell ref="B60:J60"/>
    <mergeCell ref="B61:J61"/>
    <mergeCell ref="B62:J62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2022-09-28T12:37:52Z</cp:lastPrinted>
  <dcterms:created xsi:type="dcterms:W3CDTF">2013-06-17T18:52:40Z</dcterms:created>
  <dcterms:modified xsi:type="dcterms:W3CDTF">2023-02-02T19:42:18Z</dcterms:modified>
</cp:coreProperties>
</file>