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01 - FOLHAS DE PAGAMENTO\02 - FOLHA DE PAGAMENTO 2025\PORTAL DA TRANSPARÊNCIA\09-SETEMBRO\"/>
    </mc:Choice>
  </mc:AlternateContent>
  <xr:revisionPtr revIDLastSave="0" documentId="13_ncr:1_{C40740BA-CDB7-4B79-9325-85AD03147A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uncionários" sheetId="18" r:id="rId1"/>
  </sheets>
  <definedNames>
    <definedName name="_xlnm.Print_Area" localSheetId="0">funcionários!$A$1:$J$72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9" i="18" l="1"/>
  <c r="H38" i="18"/>
  <c r="H64" i="18"/>
  <c r="H59" i="18"/>
  <c r="H55" i="18"/>
  <c r="H52" i="18"/>
  <c r="H50" i="18"/>
  <c r="H47" i="18"/>
  <c r="H41" i="18"/>
  <c r="H37" i="18"/>
  <c r="H36" i="18"/>
  <c r="H35" i="18"/>
  <c r="H34" i="18"/>
  <c r="H25" i="18"/>
  <c r="H23" i="18"/>
  <c r="H22" i="18"/>
  <c r="H15" i="18"/>
  <c r="H14" i="18"/>
  <c r="H13" i="18"/>
  <c r="H9" i="18"/>
</calcChain>
</file>

<file path=xl/sharedStrings.xml><?xml version="1.0" encoding="utf-8"?>
<sst xmlns="http://schemas.openxmlformats.org/spreadsheetml/2006/main" count="240" uniqueCount="147">
  <si>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</si>
  <si>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</si>
  <si>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</si>
  <si>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</si>
  <si>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</si>
  <si>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</si>
  <si>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</si>
  <si>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</si>
  <si>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</si>
  <si>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</si>
  <si>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</si>
  <si>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</si>
  <si>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</si>
  <si>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</si>
  <si>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</si>
  <si>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</si>
  <si>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</si>
  <si>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Neilor Armond Lopes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</si>
  <si>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</si>
  <si>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</si>
  <si>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</si>
  <si>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</si>
  <si>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</si>
  <si>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</si>
  <si>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</si>
  <si>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</si>
  <si>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de Fiscalização</t>
  </si>
  <si>
    <t>Diretor Superintendente</t>
  </si>
  <si>
    <t>Data Admissão</t>
  </si>
  <si>
    <t>18/05/2009</t>
  </si>
  <si>
    <t>08/07/1996</t>
  </si>
  <si>
    <t>19/03/1987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</si>
  <si>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</si>
  <si>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</si>
  <si>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</si>
  <si>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</si>
  <si>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</si>
  <si>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</si>
  <si>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</si>
  <si>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</si>
  <si>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</si>
  <si>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</si>
  <si>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</si>
  <si>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</si>
  <si>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</si>
  <si>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</si>
  <si>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</si>
  <si>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</si>
  <si>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</si>
  <si>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</si>
  <si>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</si>
  <si>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</si>
  <si>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</si>
  <si>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</si>
  <si>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</si>
  <si>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15/10/2012</t>
  </si>
  <si>
    <t>08/06/1992</t>
  </si>
  <si>
    <t>20/11/2006</t>
  </si>
  <si>
    <t>15/02/1989</t>
  </si>
  <si>
    <t>05/02/1992</t>
  </si>
  <si>
    <t>13/10/2008</t>
  </si>
  <si>
    <t>Remuneração Básica</t>
  </si>
  <si>
    <t>Informações: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</si>
  <si>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</si>
  <si>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</si>
  <si>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</si>
  <si>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</si>
  <si>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</si>
  <si>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</si>
  <si>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</si>
  <si>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</si>
  <si>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</si>
  <si>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</si>
  <si>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</si>
  <si>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</si>
  <si>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</si>
  <si>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Assistente Administrativo</t>
  </si>
  <si>
    <t>Auxiliar de Serviços Gerais</t>
  </si>
  <si>
    <t>Auxiliar Serviços Gerais</t>
  </si>
  <si>
    <t>Inspetor Fiscal</t>
  </si>
  <si>
    <t>Advogado</t>
  </si>
  <si>
    <t>Assistente Desenv. Profissional</t>
  </si>
  <si>
    <t>Assistente Administrativo Sênior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</si>
  <si>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</si>
  <si>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</si>
  <si>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</si>
  <si>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</si>
  <si>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</si>
  <si>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</si>
  <si>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</si>
  <si>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</si>
  <si>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</si>
  <si>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</si>
  <si>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</si>
  <si>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</si>
  <si>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</si>
  <si>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</si>
  <si>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</si>
  <si>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</si>
  <si>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Analista Jurídico</t>
  </si>
  <si>
    <t>Ronald Aurelio Kocholik</t>
  </si>
  <si>
    <t>Marcia Pordeus Torres</t>
  </si>
  <si>
    <t>Alisson Bobato Dalsanto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</si>
  <si>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</si>
  <si>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t>Mairê Aparecida Dahlem</t>
  </si>
  <si>
    <t>Coord. de Governança, Riscos, Compliance e Qualidade</t>
  </si>
  <si>
    <t>Victoria Rossini Andreiu</t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</si>
  <si>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</si>
  <si>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t>Gerente Operacional</t>
  </si>
  <si>
    <t>Carlos Alberto Jungles de Camargo</t>
  </si>
  <si>
    <t>Sara Emmanuelle Martins Scarpetta</t>
  </si>
  <si>
    <t>Analista Operacional</t>
  </si>
  <si>
    <t>Ana Paula Ambiel Gaigner</t>
  </si>
  <si>
    <t>Controlador Interno</t>
  </si>
  <si>
    <t>Nadja Nayra Baptista Andreacci</t>
  </si>
  <si>
    <t>Gerente de Registro e Relacionamento</t>
  </si>
  <si>
    <t>Gerente Contábil, Financeiro e RH</t>
  </si>
  <si>
    <t>Gerente de Comunicação</t>
  </si>
  <si>
    <t>Coordenadora de Secretaria</t>
  </si>
  <si>
    <t>Gerente Jurídico</t>
  </si>
  <si>
    <t>Anne Karolyne Cabral Fortunato</t>
  </si>
  <si>
    <t>Mariliza Miotto</t>
  </si>
  <si>
    <t>Sibelli Cristina Sabino</t>
  </si>
  <si>
    <t>Vinicius Herrera Franceschini</t>
  </si>
  <si>
    <t>Fernanda Ferrari Zrzebiela</t>
  </si>
  <si>
    <t>Gerente de Desenvolvimento Profissional</t>
  </si>
  <si>
    <t>Murillo Graziani</t>
  </si>
  <si>
    <t>Adriana Iaizzo Magalhães</t>
  </si>
  <si>
    <t>Gerente de Compras, Licitação e Contratos</t>
  </si>
  <si>
    <t>Coordenador de Informática</t>
  </si>
  <si>
    <t>Gabriel Maciel de Cordova</t>
  </si>
  <si>
    <t>B</t>
  </si>
  <si>
    <t>A</t>
  </si>
  <si>
    <t>C</t>
  </si>
  <si>
    <t>G</t>
  </si>
  <si>
    <t>J</t>
  </si>
  <si>
    <t>K</t>
  </si>
  <si>
    <t>H</t>
  </si>
  <si>
    <t>D</t>
  </si>
  <si>
    <t>F</t>
  </si>
  <si>
    <t>Luana Edith Cunningham Chemim</t>
  </si>
  <si>
    <t>Lucas Kalil da Luz</t>
  </si>
  <si>
    <t>Coordenadora de Desenvolvimento Profissional</t>
  </si>
  <si>
    <t>Marcia Mendes da Silva</t>
  </si>
  <si>
    <r>
      <t>Jeruza Fernandes Moura Burges (</t>
    </r>
    <r>
      <rPr>
        <sz val="11"/>
        <color rgb="FFFF0000"/>
        <rFont val="Calibri"/>
        <family val="2"/>
        <scheme val="minor"/>
      </rPr>
      <t>Cont. Suspenso</t>
    </r>
    <r>
      <rPr>
        <sz val="11"/>
        <color theme="1"/>
        <rFont val="Calibri"/>
        <family val="2"/>
        <scheme val="minor"/>
      </rPr>
      <t>)</t>
    </r>
  </si>
  <si>
    <t>Vinicius Gabriel Frank Saldanha</t>
  </si>
  <si>
    <r>
      <t xml:space="preserve">Quadro Funcional do CRCPR                      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atualização:25/09/2025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</si>
</sst>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/>
    <xf numFmtId="14" fontId="0" fillId="0" borderId="5" xfId="0" applyNumberFormat="1" applyBorder="1" applyAlignment="1">
      <alignment horizontal="center"/>
    </xf>
    <xf numFmtId="43" fontId="0" fillId="0" borderId="0" xfId="0" applyNumberFormat="1"/>
    <xf numFmtId="43" fontId="11" fillId="0" borderId="5" xfId="1" applyFont="1" applyBorder="1" applyAlignment="1" applyProtection="1">
      <alignment horizontal="center"/>
    </xf>
    <xf numFmtId="10" fontId="5" fillId="0" borderId="0" xfId="0" applyNumberFormat="1" applyFont="1" applyProtection="1">
      <protection locked="0"/>
    </xf>
    <xf numFmtId="10" fontId="5" fillId="0" borderId="0" xfId="0" applyNumberFormat="1" applyFont="1"/>
    <xf numFmtId="44" fontId="19" fillId="0" borderId="0" xfId="8" applyFont="1" applyBorder="1"/>
    <xf numFmtId="44" fontId="1" fillId="0" borderId="0" xfId="8" applyFont="1" applyBorder="1"/>
    <xf numFmtId="0" fontId="0" fillId="0" borderId="6" xfId="0" applyBorder="1"/>
    <xf numFmtId="44" fontId="19" fillId="0" borderId="0" xfId="8" applyFont="1" applyBorder="1" applyAlignment="1" applyProtection="1">
      <alignment horizontal="center"/>
      <protection locked="0"/>
    </xf>
    <xf numFmtId="0" fontId="8" fillId="0" borderId="0" xfId="5" applyAlignment="1" applyProtection="1">
      <alignment horizontal="left"/>
      <protection locked="0"/>
    </xf>
    <xf numFmtId="0" fontId="7" fillId="0" borderId="0" xfId="3" applyFont="1" applyAlignment="1">
      <alignment horizontal="left"/>
    </xf>
    <xf numFmtId="0" fontId="17" fillId="3" borderId="2" xfId="6" applyFont="1" applyBorder="1" applyAlignment="1">
      <alignment horizontal="center" vertical="center"/>
    </xf>
    <xf numFmtId="0" fontId="17" fillId="3" borderId="3" xfId="6" applyFont="1" applyBorder="1" applyAlignment="1">
      <alignment horizontal="center" vertical="center"/>
    </xf>
    <xf numFmtId="0" fontId="17" fillId="3" borderId="4" xfId="6" applyFont="1" applyBorder="1" applyAlignment="1">
      <alignment horizontal="center" vertical="center"/>
    </xf>
    <xf numFmtId="0" fontId="17" fillId="4" borderId="2" xfId="6" applyFont="1" applyFill="1" applyBorder="1" applyAlignment="1">
      <alignment horizontal="center" vertical="center"/>
    </xf>
    <xf numFmtId="0" fontId="17" fillId="4" borderId="3" xfId="6" applyFont="1" applyFill="1" applyBorder="1" applyAlignment="1">
      <alignment horizontal="center" vertical="center"/>
    </xf>
    <xf numFmtId="0" fontId="17" fillId="4" borderId="4" xfId="6" applyFont="1" applyFill="1" applyBorder="1" applyAlignment="1">
      <alignment horizontal="center" vertical="center"/>
    </xf>
    <xf numFmtId="0" fontId="17" fillId="3" borderId="2" xfId="6" applyFont="1" applyBorder="1" applyAlignment="1">
      <alignment horizontal="center" vertical="center" wrapText="1"/>
    </xf>
    <xf numFmtId="0" fontId="17" fillId="3" borderId="3" xfId="6" applyFont="1" applyBorder="1" applyAlignment="1">
      <alignment horizontal="center" vertical="center" wrapText="1"/>
    </xf>
    <xf numFmtId="0" fontId="17" fillId="3" borderId="4" xfId="6" applyFont="1" applyBorder="1" applyAlignment="1">
      <alignment horizontal="center" vertical="center" wrapText="1"/>
    </xf>
    <xf numFmtId="44" fontId="0" fillId="0" borderId="0" xfId="0" applyNumberFormat="1"/>
    <xf numFmtId="44" fontId="0" fillId="0" borderId="0" xfId="8" applyFont="1"/>
  </cellXfs>
  <cellStyles count="9">
    <cellStyle name="20% - Ênfase5 2" xfId="4" xr:uid="{00000000-0005-0000-0000-000000000000}"/>
    <cellStyle name="Ênfase1" xfId="6" builtinId="29"/>
    <cellStyle name="Moeda" xfId="8" builtinId="4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8"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border diagonalUp="0" diagonalDown="0" outline="0">
        <left style="thin">
          <color theme="0"/>
        </left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66</xdr:row>
      <xdr:rowOff>47625</xdr:rowOff>
    </xdr:from>
    <xdr:to>
      <xdr:col>1</xdr:col>
      <xdr:colOff>257175</xdr:colOff>
      <xdr:row>66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68</xdr:row>
      <xdr:rowOff>28575</xdr:rowOff>
    </xdr:from>
    <xdr:to>
      <xdr:col>1</xdr:col>
      <xdr:colOff>257175</xdr:colOff>
      <xdr:row>68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69</xdr:row>
      <xdr:rowOff>38100</xdr:rowOff>
    </xdr:from>
    <xdr:to>
      <xdr:col>1</xdr:col>
      <xdr:colOff>257175</xdr:colOff>
      <xdr:row>69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70</xdr:row>
      <xdr:rowOff>38100</xdr:rowOff>
    </xdr:from>
    <xdr:to>
      <xdr:col>1</xdr:col>
      <xdr:colOff>257175</xdr:colOff>
      <xdr:row>70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588730-7A21-4E4C-8717-F48A218A82AD}" name="Tabela83" displayName="Tabela83" ref="B7:J64" headerRowCount="0" totalsRowShown="0">
  <tableColumns count="9">
    <tableColumn id="1" xr3:uid="{3CB3A6F4-040B-4060-95DE-4FCB87C77956}" name="Colunas1"/>
    <tableColumn id="2" xr3:uid="{BBB20518-91A6-4E66-9AE6-057B35393EA8}" name="Colunas2" dataDxfId="7"/>
    <tableColumn id="3" xr3:uid="{6F0AA878-4D07-41A8-8EB8-3673D80359A9}" name="Colunas3" dataDxfId="6"/>
    <tableColumn id="4" xr3:uid="{9042712F-BCCA-470E-9ED4-5CE8A7B89943}" name="Colunas4" dataDxfId="5"/>
    <tableColumn id="6" xr3:uid="{AE8E4527-54D3-4CB5-BBDF-44851C679A11}" name="Colunas6" dataDxfId="4"/>
    <tableColumn id="8" xr3:uid="{ACFD69CA-DAC1-41CB-853F-D7DEBE49443A}" name="Colunas8" dataDxfId="3" dataCellStyle="Moeda"/>
    <tableColumn id="9" xr3:uid="{B4EDE961-1523-4DB0-81A2-316550EDF6DE}" name="Colunas9" dataDxfId="2" dataCellStyle="Vírgula"/>
    <tableColumn id="10" xr3:uid="{09D1C602-8B1B-49BC-8544-8A7582DC4C74}" name="Colunas10" dataDxfId="1" dataCellStyle="Vírgula"/>
    <tableColumn id="11" xr3:uid="{575E0457-0230-49EA-89D9-470CA4D08463}" name="Colunas11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2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16" sqref="A16"/>
    </sheetView>
  </sheetViews>
  <sheetFormatPr defaultRowHeight="15" x14ac:dyDescent="0.25"/>
  <cols>
    <col min="1" max="1" width="3" customWidth="1"/>
    <col min="2" max="2" width="45.7109375" style="1" bestFit="1" customWidth="1"/>
    <col min="3" max="3" width="31.85546875" customWidth="1"/>
    <col min="4" max="5" width="11.140625" customWidth="1"/>
    <col min="6" max="6" width="50.85546875" bestFit="1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11.5703125" bestFit="1" customWidth="1"/>
    <col min="15" max="15" width="14.28515625" bestFit="1" customWidth="1"/>
    <col min="16" max="16" width="12.42578125" bestFit="1" customWidth="1"/>
    <col min="17" max="17" width="14.28515625" bestFit="1" customWidth="1"/>
    <col min="18" max="18" width="12.42578125" bestFit="1" customWidth="1"/>
    <col min="19" max="19" width="14.28515625" style="30" bestFit="1" customWidth="1"/>
    <col min="20" max="20" width="12.42578125" bestFit="1" customWidth="1"/>
  </cols>
  <sheetData>
    <row r="1" spans="1:17" ht="22.5" x14ac:dyDescent="0.3">
      <c r="B1" s="18" t="s">
        <v>146</v>
      </c>
      <c r="C1" s="18"/>
      <c r="D1" s="18"/>
      <c r="E1" s="18"/>
      <c r="F1" s="18"/>
      <c r="G1" s="18"/>
      <c r="H1" s="18"/>
      <c r="I1" s="18"/>
      <c r="J1" s="18"/>
    </row>
    <row r="2" spans="1:17" ht="6" customHeight="1" x14ac:dyDescent="0.25">
      <c r="B2"/>
    </row>
    <row r="3" spans="1:17" ht="15.75" customHeight="1" x14ac:dyDescent="0.25">
      <c r="B3" s="23" t="s">
        <v>2</v>
      </c>
      <c r="C3" s="20" t="s">
        <v>23</v>
      </c>
      <c r="D3" s="20" t="s">
        <v>74</v>
      </c>
      <c r="E3" s="20" t="s">
        <v>75</v>
      </c>
      <c r="F3" s="20" t="s">
        <v>25</v>
      </c>
      <c r="G3" s="26" t="s">
        <v>61</v>
      </c>
      <c r="H3" s="26" t="s">
        <v>67</v>
      </c>
      <c r="I3" s="26" t="s">
        <v>68</v>
      </c>
      <c r="J3" s="20" t="s">
        <v>28</v>
      </c>
    </row>
    <row r="4" spans="1:17" ht="15.75" customHeight="1" x14ac:dyDescent="0.25">
      <c r="B4" s="24"/>
      <c r="C4" s="21"/>
      <c r="D4" s="21"/>
      <c r="E4" s="21"/>
      <c r="F4" s="21"/>
      <c r="G4" s="27"/>
      <c r="H4" s="27"/>
      <c r="I4" s="27"/>
      <c r="J4" s="21"/>
    </row>
    <row r="5" spans="1:17" ht="17.25" customHeight="1" x14ac:dyDescent="0.25">
      <c r="B5" s="25"/>
      <c r="C5" s="22"/>
      <c r="D5" s="22"/>
      <c r="E5" s="22"/>
      <c r="F5" s="22"/>
      <c r="G5" s="28"/>
      <c r="H5" s="28"/>
      <c r="I5" s="28"/>
      <c r="J5" s="22"/>
    </row>
    <row r="6" spans="1:17" ht="3" customHeight="1" x14ac:dyDescent="0.25">
      <c r="B6"/>
    </row>
    <row r="7" spans="1:17" x14ac:dyDescent="0.25">
      <c r="A7" s="2">
        <v>1</v>
      </c>
      <c r="B7" t="s">
        <v>127</v>
      </c>
      <c r="C7" s="4" t="s">
        <v>24</v>
      </c>
      <c r="D7" s="5" t="s">
        <v>131</v>
      </c>
      <c r="E7" s="5">
        <v>10</v>
      </c>
      <c r="F7" s="4" t="s">
        <v>117</v>
      </c>
      <c r="G7" s="14">
        <v>8237.76</v>
      </c>
      <c r="H7" s="11">
        <v>3333.98</v>
      </c>
      <c r="I7" s="11">
        <v>1157.174</v>
      </c>
      <c r="J7" s="9">
        <v>41925</v>
      </c>
      <c r="L7" s="12"/>
      <c r="M7" s="13">
        <v>0.1</v>
      </c>
      <c r="N7" s="10"/>
      <c r="O7" s="30"/>
      <c r="Q7" s="30"/>
    </row>
    <row r="8" spans="1:17" x14ac:dyDescent="0.25">
      <c r="A8" s="2">
        <v>2</v>
      </c>
      <c r="B8" t="s">
        <v>102</v>
      </c>
      <c r="C8" s="4" t="s">
        <v>76</v>
      </c>
      <c r="D8" s="5" t="s">
        <v>132</v>
      </c>
      <c r="E8" s="5">
        <v>10</v>
      </c>
      <c r="F8" s="4" t="s">
        <v>128</v>
      </c>
      <c r="G8" s="15">
        <v>3798.25</v>
      </c>
      <c r="H8" s="11">
        <v>3333.98</v>
      </c>
      <c r="I8" s="11">
        <v>499.2561</v>
      </c>
      <c r="J8" s="9">
        <v>43166</v>
      </c>
      <c r="L8" s="12"/>
      <c r="M8" s="13">
        <v>7.0000000000000007E-2</v>
      </c>
      <c r="N8" s="10"/>
      <c r="O8" s="30"/>
      <c r="Q8" s="30"/>
    </row>
    <row r="9" spans="1:17" x14ac:dyDescent="0.25">
      <c r="A9" s="2">
        <v>3</v>
      </c>
      <c r="B9" t="s">
        <v>112</v>
      </c>
      <c r="C9" s="4" t="s">
        <v>79</v>
      </c>
      <c r="D9" s="5" t="s">
        <v>132</v>
      </c>
      <c r="E9" s="5">
        <v>8</v>
      </c>
      <c r="F9" s="4"/>
      <c r="G9" s="15">
        <v>6914.39</v>
      </c>
      <c r="H9" s="11">
        <f>Tabela83[[#This Row],[Colunas8]]*L9</f>
        <v>1382.8780000000002</v>
      </c>
      <c r="I9" s="11">
        <v>331.89071999999999</v>
      </c>
      <c r="J9" s="9">
        <v>44326</v>
      </c>
      <c r="L9" s="12">
        <v>0.2</v>
      </c>
      <c r="M9" s="13">
        <v>0.04</v>
      </c>
      <c r="N9" s="10"/>
      <c r="O9" s="30"/>
      <c r="Q9" s="30"/>
    </row>
    <row r="10" spans="1:17" x14ac:dyDescent="0.25">
      <c r="A10" s="2">
        <v>4</v>
      </c>
      <c r="B10" t="s">
        <v>120</v>
      </c>
      <c r="C10" s="4" t="s">
        <v>111</v>
      </c>
      <c r="D10" s="5" t="s">
        <v>132</v>
      </c>
      <c r="E10" s="5">
        <v>1</v>
      </c>
      <c r="F10" s="4"/>
      <c r="G10" s="15">
        <v>4687.16</v>
      </c>
      <c r="H10" s="11">
        <v>0</v>
      </c>
      <c r="I10" s="11">
        <v>93.743200000000002</v>
      </c>
      <c r="J10" s="9">
        <v>44958</v>
      </c>
      <c r="L10" s="12"/>
      <c r="M10" s="13">
        <v>0.02</v>
      </c>
      <c r="N10" s="10"/>
      <c r="O10" s="30"/>
      <c r="Q10" s="30"/>
    </row>
    <row r="11" spans="1:17" x14ac:dyDescent="0.25">
      <c r="A11" s="2">
        <v>5</v>
      </c>
      <c r="B11" t="s">
        <v>3</v>
      </c>
      <c r="C11" s="4" t="s">
        <v>0</v>
      </c>
      <c r="D11" s="5" t="s">
        <v>133</v>
      </c>
      <c r="E11" s="5">
        <v>2</v>
      </c>
      <c r="F11" s="4"/>
      <c r="G11" s="17">
        <v>4426.84</v>
      </c>
      <c r="H11" s="11">
        <v>0</v>
      </c>
      <c r="I11" s="11">
        <v>708.2944</v>
      </c>
      <c r="J11" s="5" t="s">
        <v>29</v>
      </c>
      <c r="L11" s="12"/>
      <c r="M11" s="13">
        <v>0.16</v>
      </c>
      <c r="N11" s="10"/>
      <c r="O11" s="30"/>
      <c r="Q11" s="30"/>
    </row>
    <row r="12" spans="1:17" x14ac:dyDescent="0.25">
      <c r="A12" s="2">
        <v>6</v>
      </c>
      <c r="B12" t="s">
        <v>90</v>
      </c>
      <c r="C12" s="4" t="s">
        <v>77</v>
      </c>
      <c r="D12" s="5" t="s">
        <v>134</v>
      </c>
      <c r="E12" s="5">
        <v>6</v>
      </c>
      <c r="F12" s="4"/>
      <c r="G12" s="15">
        <v>5205.55</v>
      </c>
      <c r="H12" s="11">
        <v>0</v>
      </c>
      <c r="I12" s="11">
        <v>1509.6095</v>
      </c>
      <c r="J12" s="5" t="s">
        <v>30</v>
      </c>
      <c r="L12" s="12"/>
      <c r="M12" s="13">
        <v>0.28999999999999998</v>
      </c>
      <c r="N12" s="10"/>
      <c r="O12" s="30"/>
      <c r="Q12" s="30"/>
    </row>
    <row r="13" spans="1:17" x14ac:dyDescent="0.25">
      <c r="A13" s="2">
        <v>7</v>
      </c>
      <c r="B13" t="s">
        <v>109</v>
      </c>
      <c r="C13" s="4" t="s">
        <v>79</v>
      </c>
      <c r="D13" s="5" t="s">
        <v>132</v>
      </c>
      <c r="E13" s="5">
        <v>8</v>
      </c>
      <c r="F13" s="4"/>
      <c r="G13" s="15">
        <v>6914.39</v>
      </c>
      <c r="H13" s="11">
        <f>Tabela83[[#This Row],[Colunas8]]*L13</f>
        <v>1382.8780000000002</v>
      </c>
      <c r="I13" s="11">
        <v>331.89071999999999</v>
      </c>
      <c r="J13" s="9">
        <v>44291</v>
      </c>
      <c r="L13" s="12">
        <v>0.2</v>
      </c>
      <c r="M13" s="13">
        <v>0.04</v>
      </c>
      <c r="N13" s="10"/>
      <c r="O13" s="30"/>
      <c r="Q13" s="30"/>
    </row>
    <row r="14" spans="1:17" x14ac:dyDescent="0.25">
      <c r="A14" s="2">
        <v>8</v>
      </c>
      <c r="B14" t="s">
        <v>69</v>
      </c>
      <c r="C14" s="4" t="s">
        <v>1</v>
      </c>
      <c r="D14" s="5" t="s">
        <v>135</v>
      </c>
      <c r="E14" s="5">
        <v>6</v>
      </c>
      <c r="F14" s="4" t="s">
        <v>115</v>
      </c>
      <c r="G14" s="15">
        <v>17946.22</v>
      </c>
      <c r="H14" s="11">
        <f>Tabela83[[#This Row],[Colunas8]]*L14</f>
        <v>8973.11</v>
      </c>
      <c r="I14" s="11">
        <v>9421.7654999999995</v>
      </c>
      <c r="J14" s="5" t="s">
        <v>31</v>
      </c>
      <c r="L14" s="12">
        <v>0.5</v>
      </c>
      <c r="M14" s="13">
        <v>0.35</v>
      </c>
      <c r="N14" s="10"/>
      <c r="O14" s="30"/>
      <c r="Q14" s="30"/>
    </row>
    <row r="15" spans="1:17" x14ac:dyDescent="0.25">
      <c r="A15" s="2">
        <v>9</v>
      </c>
      <c r="B15" t="s">
        <v>70</v>
      </c>
      <c r="C15" s="4" t="s">
        <v>1</v>
      </c>
      <c r="D15" s="5" t="s">
        <v>135</v>
      </c>
      <c r="E15" s="5">
        <v>5</v>
      </c>
      <c r="F15" s="4" t="s">
        <v>125</v>
      </c>
      <c r="G15" s="15">
        <v>17946.22</v>
      </c>
      <c r="H15" s="11">
        <f>Tabela83[[#This Row],[Colunas8]]*L15</f>
        <v>7178.4880000000012</v>
      </c>
      <c r="I15" s="11">
        <v>6532.4240800000007</v>
      </c>
      <c r="J15" s="5" t="s">
        <v>32</v>
      </c>
      <c r="L15" s="12">
        <v>0.4</v>
      </c>
      <c r="M15" s="13">
        <v>0.26</v>
      </c>
      <c r="N15" s="10"/>
      <c r="O15" s="30"/>
      <c r="Q15" s="30"/>
    </row>
    <row r="16" spans="1:17" x14ac:dyDescent="0.25">
      <c r="A16" s="2">
        <v>10</v>
      </c>
      <c r="B16" t="s">
        <v>4</v>
      </c>
      <c r="C16" s="4" t="s">
        <v>76</v>
      </c>
      <c r="D16" s="5" t="s">
        <v>133</v>
      </c>
      <c r="E16" s="5">
        <v>9</v>
      </c>
      <c r="F16" s="4" t="s">
        <v>118</v>
      </c>
      <c r="G16" s="15">
        <v>4588.7</v>
      </c>
      <c r="H16" s="11">
        <v>1667.01</v>
      </c>
      <c r="I16" s="11">
        <v>750.68520000000001</v>
      </c>
      <c r="J16" s="5" t="s">
        <v>33</v>
      </c>
      <c r="L16" s="12"/>
      <c r="M16" s="13">
        <v>0.12</v>
      </c>
      <c r="N16" s="10"/>
      <c r="O16" s="30"/>
      <c r="Q16" s="30"/>
    </row>
    <row r="17" spans="1:17" x14ac:dyDescent="0.25">
      <c r="A17" s="2">
        <v>11</v>
      </c>
      <c r="B17" t="s">
        <v>5</v>
      </c>
      <c r="C17" s="4" t="s">
        <v>78</v>
      </c>
      <c r="D17" s="5" t="s">
        <v>133</v>
      </c>
      <c r="E17" s="5">
        <v>9</v>
      </c>
      <c r="F17" s="4"/>
      <c r="G17" s="15">
        <v>3566.6</v>
      </c>
      <c r="H17" s="11">
        <v>0</v>
      </c>
      <c r="I17" s="11">
        <v>1105.646</v>
      </c>
      <c r="J17" s="5" t="s">
        <v>34</v>
      </c>
      <c r="L17" s="12"/>
      <c r="M17" s="13">
        <v>0.31</v>
      </c>
      <c r="N17" s="10"/>
      <c r="O17" s="30"/>
      <c r="Q17" s="30"/>
    </row>
    <row r="18" spans="1:17" x14ac:dyDescent="0.25">
      <c r="A18" s="2">
        <v>12</v>
      </c>
      <c r="B18" t="s">
        <v>6</v>
      </c>
      <c r="C18" s="4" t="s">
        <v>79</v>
      </c>
      <c r="D18" s="5" t="s">
        <v>133</v>
      </c>
      <c r="E18" s="5">
        <v>7</v>
      </c>
      <c r="F18" s="4" t="s">
        <v>26</v>
      </c>
      <c r="G18" s="15">
        <v>8353.33</v>
      </c>
      <c r="H18" s="11">
        <v>4385.9799999999996</v>
      </c>
      <c r="I18" s="11">
        <v>2293.0757999999996</v>
      </c>
      <c r="J18" s="5" t="s">
        <v>35</v>
      </c>
      <c r="L18" s="12">
        <v>0.4</v>
      </c>
      <c r="M18" s="13">
        <v>0.18</v>
      </c>
      <c r="N18" s="10"/>
      <c r="O18" s="30"/>
      <c r="Q18" s="30"/>
    </row>
    <row r="19" spans="1:17" x14ac:dyDescent="0.25">
      <c r="A19" s="2">
        <v>13</v>
      </c>
      <c r="B19" t="s">
        <v>124</v>
      </c>
      <c r="C19" s="4" t="s">
        <v>76</v>
      </c>
      <c r="D19" s="5" t="s">
        <v>132</v>
      </c>
      <c r="E19" s="5">
        <v>1</v>
      </c>
      <c r="F19" s="4"/>
      <c r="G19" s="15">
        <v>3404.46</v>
      </c>
      <c r="H19" s="11">
        <v>0</v>
      </c>
      <c r="I19" s="11">
        <v>68.089200000000005</v>
      </c>
      <c r="J19" s="9">
        <v>44958</v>
      </c>
      <c r="L19" s="12"/>
      <c r="M19" s="13">
        <v>0.02</v>
      </c>
      <c r="N19" s="10"/>
      <c r="O19" s="30"/>
      <c r="Q19" s="30"/>
    </row>
    <row r="20" spans="1:17" x14ac:dyDescent="0.25">
      <c r="A20" s="2">
        <v>14</v>
      </c>
      <c r="B20" t="s">
        <v>7</v>
      </c>
      <c r="C20" s="4" t="s">
        <v>76</v>
      </c>
      <c r="D20" s="5" t="s">
        <v>133</v>
      </c>
      <c r="E20" s="5">
        <v>4</v>
      </c>
      <c r="F20" s="4"/>
      <c r="G20" s="15">
        <v>4322.76</v>
      </c>
      <c r="H20" s="11">
        <v>0</v>
      </c>
      <c r="I20" s="11">
        <v>561.9588</v>
      </c>
      <c r="J20" s="5" t="s">
        <v>36</v>
      </c>
      <c r="L20" s="12"/>
      <c r="M20" s="13">
        <v>0.13</v>
      </c>
      <c r="N20" s="10"/>
      <c r="O20" s="30"/>
      <c r="Q20" s="30"/>
    </row>
    <row r="21" spans="1:17" x14ac:dyDescent="0.25">
      <c r="A21" s="2">
        <v>15</v>
      </c>
      <c r="B21" t="s">
        <v>130</v>
      </c>
      <c r="C21" s="4" t="s">
        <v>111</v>
      </c>
      <c r="D21" s="5" t="s">
        <v>132</v>
      </c>
      <c r="E21" s="5">
        <v>1</v>
      </c>
      <c r="F21" s="4"/>
      <c r="G21" s="14">
        <v>4640.75</v>
      </c>
      <c r="H21" s="11"/>
      <c r="I21" s="11"/>
      <c r="J21" s="9">
        <v>45352</v>
      </c>
      <c r="L21" s="12"/>
      <c r="M21" s="13">
        <v>0.01</v>
      </c>
      <c r="N21" s="10"/>
      <c r="O21" s="30"/>
      <c r="Q21" s="30"/>
    </row>
    <row r="22" spans="1:17" x14ac:dyDescent="0.25">
      <c r="A22" s="2">
        <v>16</v>
      </c>
      <c r="B22" t="s">
        <v>91</v>
      </c>
      <c r="C22" s="4" t="s">
        <v>1</v>
      </c>
      <c r="D22" s="5" t="s">
        <v>136</v>
      </c>
      <c r="E22" s="5">
        <v>6</v>
      </c>
      <c r="F22" s="4" t="s">
        <v>27</v>
      </c>
      <c r="G22" s="14">
        <v>20022.03</v>
      </c>
      <c r="H22" s="11">
        <f>Tabela83[[#This Row],[Colunas8]]*L22</f>
        <v>27029.7405</v>
      </c>
      <c r="I22" s="11">
        <v>13645.013444999999</v>
      </c>
      <c r="J22" s="5" t="s">
        <v>37</v>
      </c>
      <c r="L22" s="12">
        <v>1.35</v>
      </c>
      <c r="M22" s="13">
        <v>0.28999999999999998</v>
      </c>
      <c r="N22" s="10"/>
      <c r="O22" s="30"/>
      <c r="Q22" s="30"/>
    </row>
    <row r="23" spans="1:17" x14ac:dyDescent="0.25">
      <c r="A23" s="2">
        <v>17</v>
      </c>
      <c r="B23" t="s">
        <v>71</v>
      </c>
      <c r="C23" s="4" t="s">
        <v>1</v>
      </c>
      <c r="D23" s="5" t="s">
        <v>135</v>
      </c>
      <c r="E23" s="5">
        <v>6</v>
      </c>
      <c r="F23" s="4"/>
      <c r="G23" s="14">
        <v>17946.22</v>
      </c>
      <c r="H23" s="11">
        <f>Tabela83[[#This Row],[Colunas8]]*L23</f>
        <v>3589.2440000000006</v>
      </c>
      <c r="I23" s="11">
        <v>6675.9938400000001</v>
      </c>
      <c r="J23" s="5" t="s">
        <v>38</v>
      </c>
      <c r="L23" s="12">
        <v>0.2</v>
      </c>
      <c r="M23" s="13">
        <v>0.31</v>
      </c>
      <c r="N23" s="10"/>
      <c r="O23" s="30"/>
      <c r="Q23" s="30"/>
    </row>
    <row r="24" spans="1:17" x14ac:dyDescent="0.25">
      <c r="A24" s="2">
        <v>18</v>
      </c>
      <c r="B24" t="s">
        <v>8</v>
      </c>
      <c r="C24" s="4" t="s">
        <v>76</v>
      </c>
      <c r="D24" s="5" t="s">
        <v>135</v>
      </c>
      <c r="E24" s="5">
        <v>1</v>
      </c>
      <c r="F24" s="4"/>
      <c r="G24" s="14">
        <v>8503.83</v>
      </c>
      <c r="H24" s="11">
        <v>0</v>
      </c>
      <c r="I24" s="11">
        <v>2296.0341000000003</v>
      </c>
      <c r="J24" s="5" t="s">
        <v>39</v>
      </c>
      <c r="L24" s="12"/>
      <c r="M24" s="13">
        <v>0.27</v>
      </c>
      <c r="N24" s="10"/>
      <c r="O24" s="30"/>
      <c r="Q24" s="30"/>
    </row>
    <row r="25" spans="1:17" x14ac:dyDescent="0.25">
      <c r="A25" s="2">
        <v>19</v>
      </c>
      <c r="B25" t="s">
        <v>9</v>
      </c>
      <c r="C25" s="4" t="s">
        <v>1</v>
      </c>
      <c r="D25" s="5" t="s">
        <v>135</v>
      </c>
      <c r="E25" s="5">
        <v>5</v>
      </c>
      <c r="F25" s="4"/>
      <c r="G25" s="14">
        <v>17768.53</v>
      </c>
      <c r="H25" s="11">
        <f>Tabela83[[#This Row],[Colunas8]]*L25</f>
        <v>3553.7060000000001</v>
      </c>
      <c r="I25" s="11">
        <v>6609.8931599999987</v>
      </c>
      <c r="J25" s="5" t="s">
        <v>38</v>
      </c>
      <c r="L25" s="12">
        <v>0.2</v>
      </c>
      <c r="M25" s="13">
        <v>0.31</v>
      </c>
      <c r="N25" s="10"/>
      <c r="O25" s="30"/>
      <c r="Q25" s="30"/>
    </row>
    <row r="26" spans="1:17" x14ac:dyDescent="0.25">
      <c r="A26" s="2">
        <v>20</v>
      </c>
      <c r="B26" t="s">
        <v>92</v>
      </c>
      <c r="C26" s="4" t="s">
        <v>76</v>
      </c>
      <c r="D26" s="5" t="s">
        <v>135</v>
      </c>
      <c r="E26" s="5">
        <v>1</v>
      </c>
      <c r="F26" s="4"/>
      <c r="G26" s="14">
        <v>8503.83</v>
      </c>
      <c r="H26" s="11">
        <v>0</v>
      </c>
      <c r="I26" s="11">
        <v>2976.3404999999998</v>
      </c>
      <c r="J26" s="5" t="s">
        <v>40</v>
      </c>
      <c r="L26" s="12"/>
      <c r="M26" s="13">
        <v>0.35</v>
      </c>
      <c r="N26" s="10"/>
      <c r="O26" s="30"/>
      <c r="Q26" s="30"/>
    </row>
    <row r="27" spans="1:17" x14ac:dyDescent="0.25">
      <c r="A27" s="2">
        <v>21</v>
      </c>
      <c r="B27" t="s">
        <v>64</v>
      </c>
      <c r="C27" s="4" t="s">
        <v>80</v>
      </c>
      <c r="D27" s="5" t="s">
        <v>131</v>
      </c>
      <c r="E27" s="5">
        <v>10</v>
      </c>
      <c r="F27" s="4"/>
      <c r="G27" s="14">
        <v>10887.42</v>
      </c>
      <c r="H27" s="11">
        <v>0</v>
      </c>
      <c r="I27" s="11">
        <v>1197.6161999999999</v>
      </c>
      <c r="J27" s="9">
        <v>41730</v>
      </c>
      <c r="L27" s="12"/>
      <c r="M27" s="13">
        <v>0.11</v>
      </c>
      <c r="N27" s="10"/>
      <c r="O27" s="30"/>
      <c r="Q27" s="30"/>
    </row>
    <row r="28" spans="1:17" x14ac:dyDescent="0.25">
      <c r="A28" s="2">
        <v>22</v>
      </c>
      <c r="B28" t="s">
        <v>144</v>
      </c>
      <c r="C28" s="4" t="s">
        <v>81</v>
      </c>
      <c r="D28" s="5" t="s">
        <v>137</v>
      </c>
      <c r="E28" s="5">
        <v>2</v>
      </c>
      <c r="F28" s="4"/>
      <c r="G28" s="14">
        <v>7453.64</v>
      </c>
      <c r="H28" s="11">
        <v>0</v>
      </c>
      <c r="I28" s="11">
        <v>1863.41</v>
      </c>
      <c r="J28" s="5" t="s">
        <v>41</v>
      </c>
      <c r="L28" s="12"/>
      <c r="M28" s="13">
        <v>0.25</v>
      </c>
      <c r="N28" s="10"/>
      <c r="O28" s="30"/>
      <c r="Q28" s="30"/>
    </row>
    <row r="29" spans="1:17" x14ac:dyDescent="0.25">
      <c r="A29" s="2">
        <v>23</v>
      </c>
      <c r="B29" t="s">
        <v>10</v>
      </c>
      <c r="C29" s="4" t="s">
        <v>82</v>
      </c>
      <c r="D29" s="5" t="s">
        <v>133</v>
      </c>
      <c r="E29" s="5">
        <v>3</v>
      </c>
      <c r="F29" s="4"/>
      <c r="G29" s="14">
        <v>7817.77</v>
      </c>
      <c r="H29" s="11">
        <v>0</v>
      </c>
      <c r="I29" s="11">
        <v>2736.2195000000002</v>
      </c>
      <c r="J29" s="5" t="s">
        <v>42</v>
      </c>
      <c r="L29" s="12"/>
      <c r="M29" s="13">
        <v>0.35</v>
      </c>
      <c r="N29" s="10"/>
      <c r="O29" s="30"/>
      <c r="Q29" s="30"/>
    </row>
    <row r="30" spans="1:17" x14ac:dyDescent="0.25">
      <c r="A30" s="2">
        <v>24</v>
      </c>
      <c r="B30" t="s">
        <v>103</v>
      </c>
      <c r="C30" s="4" t="s">
        <v>24</v>
      </c>
      <c r="D30" s="5" t="s">
        <v>132</v>
      </c>
      <c r="E30" s="5">
        <v>10</v>
      </c>
      <c r="F30" s="4"/>
      <c r="G30" s="14">
        <v>7457.54</v>
      </c>
      <c r="H30" s="11">
        <v>0</v>
      </c>
      <c r="I30" s="11">
        <v>522.02780000000007</v>
      </c>
      <c r="J30" s="9">
        <v>43222</v>
      </c>
      <c r="L30" s="12"/>
      <c r="M30" s="13">
        <v>7.0000000000000007E-2</v>
      </c>
      <c r="N30" s="10"/>
      <c r="O30" s="30"/>
      <c r="Q30" s="30"/>
    </row>
    <row r="31" spans="1:17" x14ac:dyDescent="0.25">
      <c r="A31" s="2">
        <v>25</v>
      </c>
      <c r="B31" t="s">
        <v>93</v>
      </c>
      <c r="C31" s="4" t="s">
        <v>77</v>
      </c>
      <c r="D31" s="5" t="s">
        <v>133</v>
      </c>
      <c r="E31" s="5">
        <v>8</v>
      </c>
      <c r="F31" s="4"/>
      <c r="G31" s="14">
        <v>3531.28</v>
      </c>
      <c r="H31" s="11">
        <v>0</v>
      </c>
      <c r="I31" s="11">
        <v>882.82</v>
      </c>
      <c r="J31" s="5" t="s">
        <v>43</v>
      </c>
      <c r="L31" s="12"/>
      <c r="M31" s="13">
        <v>0.25</v>
      </c>
      <c r="N31" s="10"/>
      <c r="O31" s="30"/>
      <c r="Q31" s="30"/>
    </row>
    <row r="32" spans="1:17" x14ac:dyDescent="0.25">
      <c r="A32" s="2">
        <v>26</v>
      </c>
      <c r="B32" t="s">
        <v>140</v>
      </c>
      <c r="C32" s="4" t="s">
        <v>99</v>
      </c>
      <c r="D32" s="5" t="s">
        <v>132</v>
      </c>
      <c r="E32" s="5">
        <v>1</v>
      </c>
      <c r="F32" s="16"/>
      <c r="G32" s="17">
        <v>4687.16</v>
      </c>
      <c r="H32" s="11">
        <v>0</v>
      </c>
      <c r="I32" s="11">
        <v>46.871600000000001</v>
      </c>
      <c r="J32" s="9">
        <v>45414</v>
      </c>
      <c r="L32" s="12"/>
      <c r="M32" s="13">
        <v>0.01</v>
      </c>
      <c r="N32" s="10"/>
      <c r="O32" s="30"/>
      <c r="Q32" s="30"/>
    </row>
    <row r="33" spans="1:17" x14ac:dyDescent="0.25">
      <c r="A33" s="2">
        <v>27</v>
      </c>
      <c r="B33" t="s">
        <v>141</v>
      </c>
      <c r="C33" s="4" t="s">
        <v>99</v>
      </c>
      <c r="D33" s="5" t="s">
        <v>132</v>
      </c>
      <c r="E33" s="5">
        <v>1</v>
      </c>
      <c r="F33" s="16"/>
      <c r="G33" s="17">
        <v>4594.8100000000004</v>
      </c>
      <c r="H33" s="11">
        <v>0</v>
      </c>
      <c r="I33" s="11">
        <v>45.948100000000004</v>
      </c>
      <c r="J33" s="9">
        <v>45474</v>
      </c>
      <c r="L33" s="12"/>
      <c r="M33" s="13">
        <v>0.01</v>
      </c>
      <c r="N33" s="10"/>
      <c r="O33" s="30"/>
      <c r="Q33" s="30"/>
    </row>
    <row r="34" spans="1:17" x14ac:dyDescent="0.25">
      <c r="A34" s="2">
        <v>28</v>
      </c>
      <c r="B34" t="s">
        <v>11</v>
      </c>
      <c r="C34" s="4" t="s">
        <v>79</v>
      </c>
      <c r="D34" s="5" t="s">
        <v>133</v>
      </c>
      <c r="E34" s="5">
        <v>10</v>
      </c>
      <c r="F34" s="4"/>
      <c r="G34" s="14">
        <v>8606.4500000000007</v>
      </c>
      <c r="H34" s="11">
        <f>Tabela83[[#This Row],[Colunas8]]*L34</f>
        <v>1721.2900000000002</v>
      </c>
      <c r="I34" s="11">
        <v>1755.7158000000004</v>
      </c>
      <c r="J34" s="5" t="s">
        <v>44</v>
      </c>
      <c r="L34" s="12">
        <v>0.2</v>
      </c>
      <c r="M34" s="13">
        <v>0.17</v>
      </c>
      <c r="N34" s="10"/>
      <c r="O34" s="30"/>
      <c r="Q34" s="30"/>
    </row>
    <row r="35" spans="1:17" x14ac:dyDescent="0.25">
      <c r="A35" s="2">
        <v>29</v>
      </c>
      <c r="B35" t="s">
        <v>12</v>
      </c>
      <c r="C35" s="4" t="s">
        <v>1</v>
      </c>
      <c r="D35" s="5" t="s">
        <v>135</v>
      </c>
      <c r="E35" s="5">
        <v>5</v>
      </c>
      <c r="F35" s="4"/>
      <c r="G35" s="15">
        <v>17768.53</v>
      </c>
      <c r="H35" s="11">
        <f>Tabela83[[#This Row],[Colunas8]]*L35</f>
        <v>3553.7060000000001</v>
      </c>
      <c r="I35" s="11">
        <v>6183.4484399999983</v>
      </c>
      <c r="J35" s="5" t="s">
        <v>37</v>
      </c>
      <c r="L35" s="12">
        <v>0.2</v>
      </c>
      <c r="M35" s="13">
        <v>0.28999999999999998</v>
      </c>
      <c r="N35" s="10"/>
      <c r="O35" s="30"/>
      <c r="Q35" s="30"/>
    </row>
    <row r="36" spans="1:17" x14ac:dyDescent="0.25">
      <c r="A36" s="2">
        <v>30</v>
      </c>
      <c r="B36" t="s">
        <v>104</v>
      </c>
      <c r="C36" s="4" t="s">
        <v>79</v>
      </c>
      <c r="D36" s="5" t="s">
        <v>133</v>
      </c>
      <c r="E36" s="5">
        <v>3</v>
      </c>
      <c r="F36" s="4"/>
      <c r="G36" s="15">
        <v>7947.91</v>
      </c>
      <c r="H36" s="11">
        <f>Tabela83[[#This Row],[Colunas8]]*L36</f>
        <v>1589.5820000000001</v>
      </c>
      <c r="I36" s="11">
        <v>1430.6238000000001</v>
      </c>
      <c r="J36" s="5" t="s">
        <v>45</v>
      </c>
      <c r="L36" s="12">
        <v>0.2</v>
      </c>
      <c r="M36" s="13">
        <v>0.15</v>
      </c>
      <c r="N36" s="10"/>
      <c r="O36" s="30"/>
      <c r="Q36" s="30"/>
    </row>
    <row r="37" spans="1:17" x14ac:dyDescent="0.25">
      <c r="A37" s="2">
        <v>31</v>
      </c>
      <c r="B37" t="s">
        <v>63</v>
      </c>
      <c r="C37" s="4" t="s">
        <v>79</v>
      </c>
      <c r="D37" s="5" t="s">
        <v>133</v>
      </c>
      <c r="E37" s="5">
        <v>9</v>
      </c>
      <c r="F37" s="4"/>
      <c r="G37" s="15">
        <v>7714.16</v>
      </c>
      <c r="H37" s="11">
        <f>Tabela83[[#This Row],[Colunas8]]*L37</f>
        <v>1542.8320000000001</v>
      </c>
      <c r="I37" s="11">
        <v>1018.26912</v>
      </c>
      <c r="J37" s="9">
        <v>41652</v>
      </c>
      <c r="L37" s="12">
        <v>0.2</v>
      </c>
      <c r="M37" s="13">
        <v>0.11</v>
      </c>
      <c r="N37" s="10"/>
      <c r="O37" s="30"/>
      <c r="Q37" s="30"/>
    </row>
    <row r="38" spans="1:17" x14ac:dyDescent="0.25">
      <c r="A38" s="2">
        <v>32</v>
      </c>
      <c r="B38" t="s">
        <v>143</v>
      </c>
      <c r="C38" s="4" t="s">
        <v>79</v>
      </c>
      <c r="D38" s="5" t="s">
        <v>132</v>
      </c>
      <c r="E38" s="5">
        <v>1</v>
      </c>
      <c r="F38" s="16"/>
      <c r="G38" s="17">
        <v>6197.53</v>
      </c>
      <c r="H38" s="11">
        <f>Tabela83[[#This Row],[Colunas8]]*L38</f>
        <v>1239.5060000000001</v>
      </c>
      <c r="I38" s="11">
        <v>0</v>
      </c>
      <c r="J38" s="9">
        <v>45810</v>
      </c>
      <c r="L38" s="12">
        <v>0.2</v>
      </c>
      <c r="M38" s="13">
        <v>0</v>
      </c>
      <c r="N38" s="10"/>
      <c r="O38" s="30"/>
      <c r="Q38" s="30"/>
    </row>
    <row r="39" spans="1:17" x14ac:dyDescent="0.25">
      <c r="A39" s="2">
        <v>33</v>
      </c>
      <c r="B39" t="s">
        <v>101</v>
      </c>
      <c r="C39" s="4" t="s">
        <v>76</v>
      </c>
      <c r="D39" s="5" t="s">
        <v>132</v>
      </c>
      <c r="E39" s="5">
        <v>9</v>
      </c>
      <c r="F39" s="4"/>
      <c r="G39" s="15">
        <v>3723.41</v>
      </c>
      <c r="H39" s="11">
        <v>0</v>
      </c>
      <c r="I39" s="11">
        <v>260.63870000000003</v>
      </c>
      <c r="J39" s="9">
        <v>43045</v>
      </c>
      <c r="L39" s="12"/>
      <c r="M39" s="13">
        <v>7.0000000000000007E-2</v>
      </c>
      <c r="N39" s="10"/>
      <c r="O39" s="30"/>
      <c r="Q39" s="30"/>
    </row>
    <row r="40" spans="1:17" x14ac:dyDescent="0.25">
      <c r="A40" s="2">
        <v>34</v>
      </c>
      <c r="B40" t="s">
        <v>94</v>
      </c>
      <c r="C40" s="4" t="s">
        <v>76</v>
      </c>
      <c r="D40" s="5" t="s">
        <v>138</v>
      </c>
      <c r="E40" s="5">
        <v>8</v>
      </c>
      <c r="F40" s="4"/>
      <c r="G40" s="15">
        <v>5018.59</v>
      </c>
      <c r="H40" s="11">
        <v>0</v>
      </c>
      <c r="I40" s="11">
        <v>802.97440000000006</v>
      </c>
      <c r="J40" s="5" t="s">
        <v>46</v>
      </c>
      <c r="L40" s="12"/>
      <c r="M40" s="13">
        <v>0.16</v>
      </c>
      <c r="N40" s="10"/>
      <c r="O40" s="30"/>
      <c r="Q40" s="30"/>
    </row>
    <row r="41" spans="1:17" x14ac:dyDescent="0.25">
      <c r="A41" s="2">
        <v>35</v>
      </c>
      <c r="B41" t="s">
        <v>13</v>
      </c>
      <c r="C41" s="4" t="s">
        <v>1</v>
      </c>
      <c r="D41" s="5" t="s">
        <v>136</v>
      </c>
      <c r="E41" s="5">
        <v>1</v>
      </c>
      <c r="F41" s="4"/>
      <c r="G41" s="15">
        <v>18861.66</v>
      </c>
      <c r="H41" s="11">
        <f>Tabela83[[#This Row],[Colunas8]]*L41</f>
        <v>3772.3320000000003</v>
      </c>
      <c r="I41" s="11">
        <v>6790.1975999999995</v>
      </c>
      <c r="J41" s="5" t="s">
        <v>47</v>
      </c>
      <c r="L41" s="12">
        <v>0.2</v>
      </c>
      <c r="M41" s="13">
        <v>0.3</v>
      </c>
      <c r="N41" s="10"/>
      <c r="O41" s="30"/>
      <c r="Q41" s="30"/>
    </row>
    <row r="42" spans="1:17" x14ac:dyDescent="0.25">
      <c r="A42" s="2">
        <v>36</v>
      </c>
      <c r="B42" t="s">
        <v>95</v>
      </c>
      <c r="C42" s="4" t="s">
        <v>83</v>
      </c>
      <c r="D42" s="5" t="s">
        <v>133</v>
      </c>
      <c r="E42" s="5">
        <v>9</v>
      </c>
      <c r="F42" s="4"/>
      <c r="G42" s="15">
        <v>3757.66</v>
      </c>
      <c r="H42" s="11">
        <v>0</v>
      </c>
      <c r="I42" s="11">
        <v>601.22559999999999</v>
      </c>
      <c r="J42" s="5" t="s">
        <v>48</v>
      </c>
      <c r="L42" s="12"/>
      <c r="M42" s="13">
        <v>0.16</v>
      </c>
      <c r="N42" s="10"/>
      <c r="O42" s="30"/>
      <c r="Q42" s="30"/>
    </row>
    <row r="43" spans="1:17" x14ac:dyDescent="0.25">
      <c r="A43" s="2">
        <v>37</v>
      </c>
      <c r="B43" t="s">
        <v>121</v>
      </c>
      <c r="C43" s="4" t="s">
        <v>111</v>
      </c>
      <c r="D43" s="5" t="s">
        <v>132</v>
      </c>
      <c r="E43" s="5">
        <v>5</v>
      </c>
      <c r="F43" s="4"/>
      <c r="G43" s="15">
        <v>4877.4799999999996</v>
      </c>
      <c r="H43" s="11">
        <v>0</v>
      </c>
      <c r="I43" s="11">
        <v>97.549599999999998</v>
      </c>
      <c r="J43" s="9">
        <v>44958</v>
      </c>
      <c r="L43" s="12"/>
      <c r="M43" s="13">
        <v>0.02</v>
      </c>
      <c r="N43" s="10"/>
      <c r="O43" s="30"/>
      <c r="Q43" s="30"/>
    </row>
    <row r="44" spans="1:17" x14ac:dyDescent="0.25">
      <c r="A44" s="2">
        <v>38</v>
      </c>
      <c r="B44" t="s">
        <v>96</v>
      </c>
      <c r="C44" s="4" t="s">
        <v>76</v>
      </c>
      <c r="D44" s="5" t="s">
        <v>139</v>
      </c>
      <c r="E44" s="5">
        <v>7</v>
      </c>
      <c r="F44" s="4"/>
      <c r="G44" s="15">
        <v>6063.01</v>
      </c>
      <c r="H44" s="11"/>
      <c r="I44" s="11">
        <v>1576.3826000000001</v>
      </c>
      <c r="J44" s="5" t="s">
        <v>49</v>
      </c>
      <c r="L44" s="12"/>
      <c r="M44" s="13">
        <v>0.26</v>
      </c>
      <c r="N44" s="10"/>
      <c r="O44" s="30"/>
      <c r="Q44" s="30"/>
    </row>
    <row r="45" spans="1:17" x14ac:dyDescent="0.25">
      <c r="A45" s="2">
        <v>39</v>
      </c>
      <c r="B45" t="s">
        <v>14</v>
      </c>
      <c r="C45" s="4" t="s">
        <v>80</v>
      </c>
      <c r="D45" s="5" t="s">
        <v>138</v>
      </c>
      <c r="E45" s="5">
        <v>1</v>
      </c>
      <c r="F45" s="4"/>
      <c r="G45" s="15">
        <v>12268.21</v>
      </c>
      <c r="H45" s="11">
        <v>0</v>
      </c>
      <c r="I45" s="11">
        <v>2208.2777999999998</v>
      </c>
      <c r="J45" s="5" t="s">
        <v>35</v>
      </c>
      <c r="L45" s="12"/>
      <c r="M45" s="13">
        <v>0.18</v>
      </c>
      <c r="N45" s="10"/>
      <c r="O45" s="30"/>
      <c r="Q45" s="30"/>
    </row>
    <row r="46" spans="1:17" x14ac:dyDescent="0.25">
      <c r="A46" s="2">
        <v>40</v>
      </c>
      <c r="B46" t="s">
        <v>15</v>
      </c>
      <c r="C46" s="4" t="s">
        <v>84</v>
      </c>
      <c r="D46" s="5" t="s">
        <v>139</v>
      </c>
      <c r="E46" s="5">
        <v>9</v>
      </c>
      <c r="F46" s="4" t="s">
        <v>108</v>
      </c>
      <c r="G46" s="15">
        <v>8735.2099999999991</v>
      </c>
      <c r="H46" s="11">
        <v>7610.13</v>
      </c>
      <c r="I46" s="11">
        <v>4740.1485999999995</v>
      </c>
      <c r="J46" s="5" t="s">
        <v>50</v>
      </c>
      <c r="L46" s="12"/>
      <c r="M46" s="13">
        <v>0.28999999999999998</v>
      </c>
      <c r="N46" s="10"/>
      <c r="O46" s="30"/>
      <c r="Q46" s="30"/>
    </row>
    <row r="47" spans="1:17" x14ac:dyDescent="0.25">
      <c r="A47" s="2">
        <v>41</v>
      </c>
      <c r="B47" t="s">
        <v>16</v>
      </c>
      <c r="C47" s="4" t="s">
        <v>79</v>
      </c>
      <c r="D47" s="5" t="s">
        <v>133</v>
      </c>
      <c r="E47" s="5">
        <v>8</v>
      </c>
      <c r="F47" s="4"/>
      <c r="G47" s="15">
        <v>8353.33</v>
      </c>
      <c r="H47" s="11">
        <f>Tabela83[[#This Row],[Colunas8]]*L47</f>
        <v>1670.6660000000002</v>
      </c>
      <c r="I47" s="11">
        <v>1804.3192799999997</v>
      </c>
      <c r="J47" s="5" t="s">
        <v>51</v>
      </c>
      <c r="L47" s="12">
        <v>0.2</v>
      </c>
      <c r="M47" s="13">
        <v>0.18</v>
      </c>
      <c r="N47" s="10"/>
      <c r="O47" s="30"/>
      <c r="Q47" s="30"/>
    </row>
    <row r="48" spans="1:17" x14ac:dyDescent="0.25">
      <c r="A48" s="2">
        <v>42</v>
      </c>
      <c r="B48" t="s">
        <v>126</v>
      </c>
      <c r="C48" s="4" t="s">
        <v>76</v>
      </c>
      <c r="D48" s="5" t="s">
        <v>132</v>
      </c>
      <c r="E48" s="5">
        <v>1</v>
      </c>
      <c r="F48" s="4"/>
      <c r="G48" s="15">
        <v>3472.89</v>
      </c>
      <c r="H48" s="11">
        <v>0</v>
      </c>
      <c r="I48" s="11">
        <v>69.457800000000006</v>
      </c>
      <c r="J48" s="9">
        <v>44958</v>
      </c>
      <c r="L48" s="12"/>
      <c r="M48" s="13">
        <v>0.02</v>
      </c>
      <c r="N48" s="10"/>
      <c r="O48" s="30"/>
      <c r="Q48" s="30"/>
    </row>
    <row r="49" spans="1:17" x14ac:dyDescent="0.25">
      <c r="A49" s="2">
        <v>43</v>
      </c>
      <c r="B49" t="s">
        <v>114</v>
      </c>
      <c r="C49" s="4" t="s">
        <v>85</v>
      </c>
      <c r="D49" s="5" t="s">
        <v>137</v>
      </c>
      <c r="E49" s="5">
        <v>7</v>
      </c>
      <c r="F49" s="4" t="s">
        <v>105</v>
      </c>
      <c r="G49" s="15">
        <v>8930.35</v>
      </c>
      <c r="H49" s="11">
        <f>Tabela83[[#This Row],[Colunas8]]*L49</f>
        <v>1786.0700000000002</v>
      </c>
      <c r="I49" s="11">
        <v>3429.2544000000003</v>
      </c>
      <c r="J49" s="5" t="s">
        <v>52</v>
      </c>
      <c r="L49" s="12">
        <v>0.2</v>
      </c>
      <c r="M49" s="13">
        <v>0.32</v>
      </c>
      <c r="N49" s="10"/>
      <c r="O49" s="30"/>
      <c r="Q49" s="30"/>
    </row>
    <row r="50" spans="1:17" x14ac:dyDescent="0.25">
      <c r="A50" s="2">
        <v>44</v>
      </c>
      <c r="B50" t="s">
        <v>97</v>
      </c>
      <c r="C50" s="4" t="s">
        <v>79</v>
      </c>
      <c r="D50" s="5" t="s">
        <v>133</v>
      </c>
      <c r="E50" s="5">
        <v>5</v>
      </c>
      <c r="F50" s="4"/>
      <c r="G50" s="15">
        <v>8188.74</v>
      </c>
      <c r="H50" s="11">
        <f>Tabela83[[#This Row],[Colunas8]]*L50</f>
        <v>1637.748</v>
      </c>
      <c r="I50" s="11">
        <v>1473.9731999999999</v>
      </c>
      <c r="J50" s="5" t="s">
        <v>53</v>
      </c>
      <c r="L50" s="12">
        <v>0.2</v>
      </c>
      <c r="M50" s="13">
        <v>0.15</v>
      </c>
      <c r="N50" s="10"/>
      <c r="O50" s="30"/>
      <c r="Q50" s="30"/>
    </row>
    <row r="51" spans="1:17" x14ac:dyDescent="0.25">
      <c r="A51" s="2">
        <v>45</v>
      </c>
      <c r="B51" t="s">
        <v>17</v>
      </c>
      <c r="C51" s="4" t="s">
        <v>86</v>
      </c>
      <c r="D51" s="5" t="s">
        <v>133</v>
      </c>
      <c r="E51" s="5">
        <v>6</v>
      </c>
      <c r="F51" s="4"/>
      <c r="G51" s="15">
        <v>6044.82</v>
      </c>
      <c r="H51" s="11">
        <v>0</v>
      </c>
      <c r="I51" s="11">
        <v>967.1712</v>
      </c>
      <c r="J51" s="5" t="s">
        <v>54</v>
      </c>
      <c r="L51" s="12"/>
      <c r="M51" s="13">
        <v>0.16</v>
      </c>
      <c r="N51" s="10"/>
      <c r="O51" s="30"/>
      <c r="Q51" s="30"/>
    </row>
    <row r="52" spans="1:17" x14ac:dyDescent="0.25">
      <c r="A52" s="2">
        <v>46</v>
      </c>
      <c r="B52" t="s">
        <v>18</v>
      </c>
      <c r="C52" s="4" t="s">
        <v>79</v>
      </c>
      <c r="D52" s="5" t="s">
        <v>133</v>
      </c>
      <c r="E52" s="5">
        <v>4</v>
      </c>
      <c r="F52" s="4" t="s">
        <v>113</v>
      </c>
      <c r="G52" s="15">
        <v>8107.66</v>
      </c>
      <c r="H52" s="11">
        <f>Tabela83[[#This Row],[Colunas8]]*L52</f>
        <v>3243.0640000000003</v>
      </c>
      <c r="I52" s="11">
        <v>1929.6230800000001</v>
      </c>
      <c r="J52" s="5" t="s">
        <v>44</v>
      </c>
      <c r="L52" s="12">
        <v>0.4</v>
      </c>
      <c r="M52" s="13">
        <v>0.17</v>
      </c>
      <c r="N52" s="10"/>
      <c r="O52" s="30"/>
      <c r="Q52" s="30"/>
    </row>
    <row r="53" spans="1:17" x14ac:dyDescent="0.25">
      <c r="A53" s="2">
        <v>47</v>
      </c>
      <c r="B53" t="s">
        <v>19</v>
      </c>
      <c r="C53" s="4" t="s">
        <v>87</v>
      </c>
      <c r="D53" s="5" t="s">
        <v>133</v>
      </c>
      <c r="E53" s="5">
        <v>3</v>
      </c>
      <c r="F53" s="4" t="s">
        <v>129</v>
      </c>
      <c r="G53" s="15">
        <v>8405.24</v>
      </c>
      <c r="H53" s="11">
        <v>1667.01</v>
      </c>
      <c r="I53" s="11">
        <v>1208.6699999999998</v>
      </c>
      <c r="J53" s="5" t="s">
        <v>55</v>
      </c>
      <c r="L53" s="12"/>
      <c r="M53" s="13">
        <v>0.12</v>
      </c>
      <c r="N53" s="10"/>
      <c r="O53" s="30"/>
      <c r="Q53" s="30"/>
    </row>
    <row r="54" spans="1:17" x14ac:dyDescent="0.25">
      <c r="A54" s="2">
        <v>48</v>
      </c>
      <c r="B54" t="s">
        <v>100</v>
      </c>
      <c r="C54" s="4" t="s">
        <v>76</v>
      </c>
      <c r="D54" s="5" t="s">
        <v>132</v>
      </c>
      <c r="E54" s="5">
        <v>9</v>
      </c>
      <c r="F54" s="4"/>
      <c r="G54" s="15">
        <v>3723.41</v>
      </c>
      <c r="H54" s="11">
        <v>0</v>
      </c>
      <c r="I54" s="11">
        <v>297.87279999999998</v>
      </c>
      <c r="J54" s="9">
        <v>42919</v>
      </c>
      <c r="L54" s="12"/>
      <c r="M54" s="13">
        <v>0.08</v>
      </c>
      <c r="N54" s="10"/>
      <c r="O54" s="30"/>
      <c r="Q54" s="30"/>
    </row>
    <row r="55" spans="1:17" x14ac:dyDescent="0.25">
      <c r="A55" s="2">
        <v>49</v>
      </c>
      <c r="B55" t="s">
        <v>107</v>
      </c>
      <c r="C55" s="4" t="s">
        <v>1</v>
      </c>
      <c r="D55" s="5" t="s">
        <v>135</v>
      </c>
      <c r="E55" s="5">
        <v>10</v>
      </c>
      <c r="F55" s="4"/>
      <c r="G55" s="15">
        <v>18674.91</v>
      </c>
      <c r="H55" s="11">
        <f>Tabela83[[#This Row],[Colunas8]]*L55</f>
        <v>3734.982</v>
      </c>
      <c r="I55" s="11">
        <v>7395.2643600000001</v>
      </c>
      <c r="J55" s="5" t="s">
        <v>56</v>
      </c>
      <c r="L55" s="12">
        <v>0.2</v>
      </c>
      <c r="M55" s="13">
        <v>0.33</v>
      </c>
      <c r="N55" s="10"/>
      <c r="O55" s="30"/>
      <c r="Q55" s="30"/>
    </row>
    <row r="56" spans="1:17" x14ac:dyDescent="0.25">
      <c r="A56" s="2">
        <v>50</v>
      </c>
      <c r="B56" t="s">
        <v>98</v>
      </c>
      <c r="C56" s="4" t="s">
        <v>83</v>
      </c>
      <c r="D56" s="5" t="s">
        <v>133</v>
      </c>
      <c r="E56" s="5">
        <v>10</v>
      </c>
      <c r="F56" s="4"/>
      <c r="G56" s="15">
        <v>3795.24</v>
      </c>
      <c r="H56" s="11">
        <v>0</v>
      </c>
      <c r="I56" s="11">
        <v>683.14319999999998</v>
      </c>
      <c r="J56" s="5" t="s">
        <v>57</v>
      </c>
      <c r="L56" s="12"/>
      <c r="M56" s="13">
        <v>0.18</v>
      </c>
      <c r="N56" s="10"/>
      <c r="O56" s="30"/>
      <c r="Q56" s="30"/>
    </row>
    <row r="57" spans="1:17" x14ac:dyDescent="0.25">
      <c r="A57" s="2">
        <v>51</v>
      </c>
      <c r="B57" t="s">
        <v>110</v>
      </c>
      <c r="C57" s="4" t="s">
        <v>111</v>
      </c>
      <c r="D57" s="5" t="s">
        <v>132</v>
      </c>
      <c r="E57" s="5">
        <v>4</v>
      </c>
      <c r="F57" s="4" t="s">
        <v>142</v>
      </c>
      <c r="G57" s="15">
        <v>4781.37</v>
      </c>
      <c r="H57" s="11">
        <v>1667.01</v>
      </c>
      <c r="I57" s="11">
        <v>257.93520000000001</v>
      </c>
      <c r="J57" s="9">
        <v>44291</v>
      </c>
      <c r="L57" s="12"/>
      <c r="M57" s="13">
        <v>0.04</v>
      </c>
      <c r="N57" s="10"/>
      <c r="O57" s="30"/>
      <c r="Q57" s="30"/>
    </row>
    <row r="58" spans="1:17" x14ac:dyDescent="0.25">
      <c r="A58" s="2">
        <v>52</v>
      </c>
      <c r="B58" t="s">
        <v>122</v>
      </c>
      <c r="C58" s="4" t="s">
        <v>111</v>
      </c>
      <c r="D58" s="5" t="s">
        <v>132</v>
      </c>
      <c r="E58" s="5">
        <v>1</v>
      </c>
      <c r="F58" s="4"/>
      <c r="G58" s="15">
        <v>4640.75</v>
      </c>
      <c r="H58" s="11">
        <v>0</v>
      </c>
      <c r="I58" s="11">
        <v>92.814999999999998</v>
      </c>
      <c r="J58" s="9">
        <v>44958</v>
      </c>
      <c r="L58" s="12"/>
      <c r="M58" s="13">
        <v>0.02</v>
      </c>
      <c r="N58" s="10"/>
      <c r="O58" s="30"/>
      <c r="Q58" s="30"/>
    </row>
    <row r="59" spans="1:17" x14ac:dyDescent="0.25">
      <c r="A59" s="2">
        <v>53</v>
      </c>
      <c r="B59" t="s">
        <v>20</v>
      </c>
      <c r="C59" s="4" t="s">
        <v>88</v>
      </c>
      <c r="D59" s="5" t="s">
        <v>135</v>
      </c>
      <c r="E59" s="5">
        <v>7</v>
      </c>
      <c r="F59" s="4" t="s">
        <v>116</v>
      </c>
      <c r="G59" s="15">
        <v>16763.16</v>
      </c>
      <c r="H59" s="11">
        <f>Tabela83[[#This Row],[Colunas8]]*L59</f>
        <v>6705.2640000000001</v>
      </c>
      <c r="I59" s="11">
        <v>8213.9483999999993</v>
      </c>
      <c r="J59" s="5" t="s">
        <v>58</v>
      </c>
      <c r="L59" s="12">
        <v>0.4</v>
      </c>
      <c r="M59" s="13">
        <v>0.35</v>
      </c>
      <c r="N59" s="10"/>
      <c r="O59" s="30"/>
      <c r="Q59" s="30"/>
    </row>
    <row r="60" spans="1:17" x14ac:dyDescent="0.25">
      <c r="A60" s="2">
        <v>54</v>
      </c>
      <c r="B60" t="s">
        <v>21</v>
      </c>
      <c r="C60" s="4" t="s">
        <v>76</v>
      </c>
      <c r="D60" s="5" t="s">
        <v>134</v>
      </c>
      <c r="E60" s="5">
        <v>7</v>
      </c>
      <c r="F60" s="4"/>
      <c r="G60" s="15">
        <v>6631.02</v>
      </c>
      <c r="H60" s="11">
        <v>0</v>
      </c>
      <c r="I60" s="11">
        <v>2188.2366000000002</v>
      </c>
      <c r="J60" s="5" t="s">
        <v>59</v>
      </c>
      <c r="L60" s="12"/>
      <c r="M60" s="13">
        <v>0.33</v>
      </c>
      <c r="N60" s="10"/>
      <c r="O60" s="30"/>
      <c r="Q60" s="30"/>
    </row>
    <row r="61" spans="1:17" x14ac:dyDescent="0.25">
      <c r="A61" s="2">
        <v>55</v>
      </c>
      <c r="B61" t="s">
        <v>106</v>
      </c>
      <c r="C61" s="4" t="s">
        <v>88</v>
      </c>
      <c r="D61" s="5" t="s">
        <v>132</v>
      </c>
      <c r="E61" s="5">
        <v>10</v>
      </c>
      <c r="F61" s="4"/>
      <c r="G61" s="15">
        <v>7053.37</v>
      </c>
      <c r="H61" s="11">
        <v>0</v>
      </c>
      <c r="I61" s="11">
        <v>423.2022</v>
      </c>
      <c r="J61" s="9">
        <v>43661</v>
      </c>
      <c r="L61" s="12"/>
      <c r="M61" s="13">
        <v>0.06</v>
      </c>
      <c r="N61" s="10"/>
      <c r="O61" s="30"/>
      <c r="Q61" s="30"/>
    </row>
    <row r="62" spans="1:17" x14ac:dyDescent="0.25">
      <c r="A62" s="2">
        <v>56</v>
      </c>
      <c r="B62" t="s">
        <v>145</v>
      </c>
      <c r="C62" s="4" t="s">
        <v>99</v>
      </c>
      <c r="D62" s="5" t="s">
        <v>132</v>
      </c>
      <c r="E62" s="5">
        <v>1</v>
      </c>
      <c r="F62" s="16"/>
      <c r="G62" s="17">
        <v>4504.2700000000004</v>
      </c>
      <c r="H62" s="11">
        <v>0</v>
      </c>
      <c r="I62" s="11">
        <v>0</v>
      </c>
      <c r="J62" s="9">
        <v>45901</v>
      </c>
      <c r="L62" s="12"/>
      <c r="M62" s="13">
        <v>0</v>
      </c>
      <c r="N62" s="10"/>
      <c r="O62" s="30"/>
      <c r="Q62" s="30"/>
    </row>
    <row r="63" spans="1:17" x14ac:dyDescent="0.25">
      <c r="A63" s="2">
        <v>57</v>
      </c>
      <c r="B63" t="s">
        <v>123</v>
      </c>
      <c r="C63" s="4" t="s">
        <v>111</v>
      </c>
      <c r="D63" s="5" t="s">
        <v>132</v>
      </c>
      <c r="E63" s="5">
        <v>5</v>
      </c>
      <c r="F63" s="4"/>
      <c r="G63" s="15">
        <v>4829.1899999999996</v>
      </c>
      <c r="H63" s="11">
        <v>0</v>
      </c>
      <c r="I63" s="11">
        <v>96.583799999999997</v>
      </c>
      <c r="J63" s="9">
        <v>44958</v>
      </c>
      <c r="L63" s="12"/>
      <c r="M63" s="13">
        <v>0.02</v>
      </c>
      <c r="N63" s="10"/>
      <c r="O63" s="30"/>
      <c r="Q63" s="30"/>
    </row>
    <row r="64" spans="1:17" x14ac:dyDescent="0.25">
      <c r="A64" s="2">
        <v>58</v>
      </c>
      <c r="B64" t="s">
        <v>22</v>
      </c>
      <c r="C64" s="4" t="s">
        <v>80</v>
      </c>
      <c r="D64" s="5" t="s">
        <v>138</v>
      </c>
      <c r="E64" s="5">
        <v>3</v>
      </c>
      <c r="F64" s="4" t="s">
        <v>119</v>
      </c>
      <c r="G64" s="15">
        <v>12514.81</v>
      </c>
      <c r="H64" s="11">
        <f>Tabela83[[#This Row],[Colunas8]]*L64</f>
        <v>5005.924</v>
      </c>
      <c r="I64" s="11">
        <v>2803.3174400000003</v>
      </c>
      <c r="J64" s="5" t="s">
        <v>60</v>
      </c>
      <c r="L64" s="12">
        <v>0.4</v>
      </c>
      <c r="M64" s="13">
        <v>0.16</v>
      </c>
      <c r="N64" s="10"/>
      <c r="O64" s="30"/>
      <c r="Q64" s="30"/>
    </row>
    <row r="65" spans="2:17" ht="6.75" customHeight="1" x14ac:dyDescent="0.25">
      <c r="B65" s="3"/>
      <c r="E65" s="2"/>
      <c r="O65" s="30"/>
    </row>
    <row r="66" spans="2:17" x14ac:dyDescent="0.25">
      <c r="B66" s="3" t="s">
        <v>62</v>
      </c>
      <c r="E66" s="2"/>
      <c r="G66" s="29"/>
      <c r="H66" s="10"/>
      <c r="I66" s="10"/>
      <c r="O66" s="29"/>
      <c r="Q66" s="29"/>
    </row>
    <row r="67" spans="2:17" x14ac:dyDescent="0.25">
      <c r="B67" s="19" t="s">
        <v>72</v>
      </c>
      <c r="C67" s="19"/>
      <c r="D67" s="19"/>
      <c r="E67" s="19"/>
      <c r="F67" s="19"/>
      <c r="G67" s="19"/>
      <c r="H67" s="19"/>
      <c r="I67" s="19"/>
      <c r="J67" s="19"/>
      <c r="N67" s="10"/>
      <c r="O67" s="29"/>
    </row>
    <row r="68" spans="2:17" x14ac:dyDescent="0.25">
      <c r="B68" s="19" t="s">
        <v>73</v>
      </c>
      <c r="C68" s="19"/>
      <c r="D68" s="19"/>
      <c r="E68" s="19"/>
      <c r="F68" s="19"/>
      <c r="G68" s="19"/>
      <c r="H68" s="19"/>
      <c r="I68" s="19"/>
      <c r="J68" s="19"/>
    </row>
    <row r="69" spans="2:17" x14ac:dyDescent="0.25">
      <c r="B69" s="19" t="s">
        <v>65</v>
      </c>
      <c r="C69" s="19"/>
      <c r="D69" s="19"/>
      <c r="E69" s="19"/>
      <c r="F69" s="19"/>
      <c r="G69" s="19"/>
      <c r="H69" s="19"/>
      <c r="I69" s="19"/>
      <c r="J69" s="19"/>
    </row>
    <row r="70" spans="2:17" x14ac:dyDescent="0.25">
      <c r="B70" s="19" t="s">
        <v>66</v>
      </c>
      <c r="C70" s="19"/>
      <c r="D70" s="19"/>
      <c r="E70" s="19"/>
      <c r="F70" s="19"/>
      <c r="G70" s="19"/>
      <c r="H70" s="19"/>
      <c r="I70" s="19"/>
      <c r="J70" s="19"/>
    </row>
    <row r="71" spans="2:17" ht="15.75" customHeight="1" x14ac:dyDescent="0.25">
      <c r="B71" s="19" t="s">
        <v>89</v>
      </c>
      <c r="C71" s="19"/>
      <c r="D71" s="19"/>
      <c r="E71" s="19"/>
      <c r="F71" s="19"/>
      <c r="G71" s="19"/>
      <c r="H71" s="19"/>
      <c r="I71" s="19"/>
      <c r="J71" s="19"/>
    </row>
    <row r="72" spans="2:17" ht="15.75" x14ac:dyDescent="0.3">
      <c r="B72" s="8"/>
      <c r="C72" s="6"/>
      <c r="D72" s="7"/>
      <c r="E72" s="2"/>
    </row>
  </sheetData>
  <sortState xmlns:xlrd2="http://schemas.microsoft.com/office/spreadsheetml/2017/richdata2" ref="B5:I69">
    <sortCondition ref="B5:B69"/>
  </sortState>
  <mergeCells count="15">
    <mergeCell ref="B1:J1"/>
    <mergeCell ref="B71:J71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7:J67"/>
    <mergeCell ref="B68:J68"/>
    <mergeCell ref="B69:J69"/>
    <mergeCell ref="B70:J70"/>
  </mergeCells>
  <pageMargins left="0.43307086614173229" right="3.937007874015748E-2" top="0" bottom="0" header="0.31496062992125984" footer="0.31496062992125984"/>
  <pageSetup paperSize="9" scale="57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funcionários</vt:lpstr>
      <vt:lpstr>funcionários!Area_de_impressao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 Zelaskos de Carvalho</cp:lastModifiedBy>
  <cp:lastPrinted>2023-07-24T17:03:43Z</cp:lastPrinted>
  <dcterms:created xsi:type="dcterms:W3CDTF">2013-06-17T18:52:40Z</dcterms:created>
  <dcterms:modified xsi:type="dcterms:W3CDTF">2025-09-24T12:05:31Z</dcterms:modified>
</cp:coreProperties>
</file>